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36" windowWidth="22452" windowHeight="4332" tabRatio="719"/>
    <workbookView xWindow="1056" yWindow="4164" windowWidth="10884" windowHeight="5208" tabRatio="778" activeTab="1"/>
  </bookViews>
  <sheets>
    <sheet name="104大台南移轉-6層以下" sheetId="13" r:id="rId1"/>
    <sheet name="104大台南移轉-7層以上" sheetId="10" r:id="rId2"/>
    <sheet name="104大台南登記-6層以下" sheetId="14" r:id="rId3"/>
    <sheet name="104大台南登記-7層以上" sheetId="15" r:id="rId4"/>
    <sheet name="地政局(彙)104年-移轉" sheetId="16" r:id="rId5"/>
    <sheet name="地政局(彙)104年-登記" sheetId="17" r:id="rId6"/>
  </sheets>
  <definedNames>
    <definedName name="_xlnm._FilterDatabase" localSheetId="1" hidden="1">'104大台南移轉-7層以上'!$A$1:$O$80</definedName>
    <definedName name="_xlnm.Print_Area" localSheetId="2">'104大台南登記-6層以下'!$A$1:$O$85</definedName>
    <definedName name="_xlnm.Print_Titles" localSheetId="0">'104大台南移轉-6層以下'!$4:$4</definedName>
    <definedName name="_xlnm.Print_Titles" localSheetId="1">'104大台南移轉-7層以上'!$4:$4</definedName>
    <definedName name="_xlnm.Print_Titles" localSheetId="2">'104大台南登記-6層以下'!$4:$4</definedName>
    <definedName name="_xlnm.Print_Titles" localSheetId="3">'104大台南登記-7層以上'!$4:$4</definedName>
  </definedNames>
  <calcPr calcId="124519"/>
</workbook>
</file>

<file path=xl/calcChain.xml><?xml version="1.0" encoding="utf-8"?>
<calcChain xmlns="http://schemas.openxmlformats.org/spreadsheetml/2006/main">
  <c r="M79" i="14"/>
  <c r="K79" i="15"/>
  <c r="K79" i="10"/>
  <c r="K79" i="13"/>
  <c r="I79" i="10"/>
  <c r="I79" i="13"/>
  <c r="H80" i="10"/>
  <c r="H79"/>
  <c r="H79" i="13"/>
  <c r="F79" i="10"/>
  <c r="D79"/>
  <c r="O12" i="13"/>
  <c r="O10"/>
  <c r="C8"/>
  <c r="O8" s="1"/>
  <c r="C7"/>
  <c r="C69"/>
  <c r="O69" s="1"/>
  <c r="O72"/>
  <c r="C67"/>
  <c r="C68"/>
  <c r="O68" s="1"/>
  <c r="C70"/>
  <c r="O70" s="1"/>
  <c r="O78"/>
  <c r="O71"/>
  <c r="O75"/>
  <c r="O73"/>
  <c r="O77"/>
  <c r="O6"/>
  <c r="D79"/>
  <c r="E79"/>
  <c r="F79"/>
  <c r="G79"/>
  <c r="J79"/>
  <c r="L79"/>
  <c r="M79"/>
  <c r="N79"/>
  <c r="O5"/>
  <c r="N80" i="15"/>
  <c r="M80"/>
  <c r="L80"/>
  <c r="K80"/>
  <c r="J80"/>
  <c r="I80"/>
  <c r="H80"/>
  <c r="G80"/>
  <c r="F80"/>
  <c r="E80"/>
  <c r="D80"/>
  <c r="C80"/>
  <c r="N79"/>
  <c r="M79"/>
  <c r="L79"/>
  <c r="J79"/>
  <c r="I79"/>
  <c r="H79"/>
  <c r="G79"/>
  <c r="F79"/>
  <c r="E79"/>
  <c r="D79"/>
  <c r="C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N80" i="14"/>
  <c r="M80"/>
  <c r="L80"/>
  <c r="K80"/>
  <c r="J80"/>
  <c r="I80"/>
  <c r="H80"/>
  <c r="G80"/>
  <c r="F80"/>
  <c r="E80"/>
  <c r="D80"/>
  <c r="C80"/>
  <c r="N79"/>
  <c r="L79"/>
  <c r="K79"/>
  <c r="J79"/>
  <c r="I79"/>
  <c r="H79"/>
  <c r="G79"/>
  <c r="F79"/>
  <c r="E79"/>
  <c r="D79"/>
  <c r="C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N80" i="10"/>
  <c r="M80"/>
  <c r="L80"/>
  <c r="K80"/>
  <c r="J80"/>
  <c r="I80"/>
  <c r="G80"/>
  <c r="F80"/>
  <c r="E80"/>
  <c r="D80"/>
  <c r="C80"/>
  <c r="N79"/>
  <c r="M79"/>
  <c r="L79"/>
  <c r="J79"/>
  <c r="G79"/>
  <c r="E79"/>
  <c r="C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M80" i="13"/>
  <c r="L80"/>
  <c r="K80"/>
  <c r="J80"/>
  <c r="I80"/>
  <c r="H80"/>
  <c r="G80"/>
  <c r="F80"/>
  <c r="E80"/>
  <c r="O76"/>
  <c r="O74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1"/>
  <c r="O9"/>
  <c r="O80" i="14" l="1"/>
  <c r="O79" i="15"/>
  <c r="O80"/>
  <c r="O79" i="14"/>
  <c r="D80" i="13"/>
  <c r="C79"/>
  <c r="O79" s="1"/>
  <c r="C80"/>
  <c r="O67"/>
  <c r="O79" i="10"/>
  <c r="O80"/>
  <c r="O7" i="13"/>
  <c r="N80"/>
  <c r="O80" l="1"/>
</calcChain>
</file>

<file path=xl/sharedStrings.xml><?xml version="1.0" encoding="utf-8"?>
<sst xmlns="http://schemas.openxmlformats.org/spreadsheetml/2006/main" count="782" uniqueCount="210">
  <si>
    <t>完成保存登記後第一次移轉之筆數。面積(六層以下，含六層)</t>
  </si>
  <si>
    <t>完成保存登記後第一次移轉之筆數。面積(七層以上)</t>
  </si>
  <si>
    <t>東區</t>
  </si>
  <si>
    <t>新營巿</t>
  </si>
  <si>
    <t>南區</t>
  </si>
  <si>
    <t>鹽水鎮</t>
  </si>
  <si>
    <t>白河鎮</t>
  </si>
  <si>
    <t>北區</t>
  </si>
  <si>
    <t>柳營鄉</t>
  </si>
  <si>
    <t>後壁鄉</t>
  </si>
  <si>
    <t>安南區</t>
  </si>
  <si>
    <t>東山鄉</t>
  </si>
  <si>
    <t>安平區</t>
  </si>
  <si>
    <t>麻豆鎮</t>
  </si>
  <si>
    <t>下營鄉</t>
  </si>
  <si>
    <t>中西區</t>
  </si>
  <si>
    <t>六甲鄉</t>
  </si>
  <si>
    <t>官田鄉</t>
  </si>
  <si>
    <t>大內鄉</t>
  </si>
  <si>
    <t>佳里鎮</t>
  </si>
  <si>
    <t>西港鄉</t>
  </si>
  <si>
    <t>七股鄉</t>
  </si>
  <si>
    <t>將軍鄉</t>
  </si>
  <si>
    <t>北門鄉</t>
  </si>
  <si>
    <t>學甲鎮</t>
  </si>
  <si>
    <t>新化鎮</t>
  </si>
  <si>
    <t>善化鎮</t>
  </si>
  <si>
    <t>新市鄉</t>
  </si>
  <si>
    <t>安定鄉</t>
  </si>
  <si>
    <t>山上鄉</t>
  </si>
  <si>
    <t>玉井鄉</t>
  </si>
  <si>
    <t>楠西鄉</t>
  </si>
  <si>
    <t>南化鄉</t>
  </si>
  <si>
    <t>左鎮鄉</t>
  </si>
  <si>
    <t>仁德鄉</t>
  </si>
  <si>
    <t>歸仁鄉</t>
  </si>
  <si>
    <t>關廟鄉</t>
  </si>
  <si>
    <t>龍崎鄉</t>
  </si>
  <si>
    <t>永康市</t>
  </si>
  <si>
    <t>全市總計</t>
  </si>
  <si>
    <t>筆數</t>
  </si>
  <si>
    <t>筆數合計</t>
  </si>
  <si>
    <t>備註</t>
  </si>
  <si>
    <t>2.本表係統計所有權人為本國私法人，建物主要用途為住家用、商業用、住商用、見使用執照或見其他事項，建築完成日期自92年1月1日起</t>
  </si>
  <si>
    <t xml:space="preserve">   迄今，完成建物第一次登記後以買賣為登記原因移轉之建物筆數與面積(單位為平方公尺)。</t>
  </si>
  <si>
    <t>1月</t>
    <phoneticPr fontId="2" type="noConversion"/>
  </si>
  <si>
    <t>2月</t>
    <phoneticPr fontId="2" type="noConversion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</si>
  <si>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</si>
  <si>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</si>
  <si>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</si>
  <si>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</si>
  <si>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</si>
  <si>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</si>
  <si>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</si>
  <si>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</si>
  <si>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</si>
  <si>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</si>
  <si>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小計</t>
    <phoneticPr fontId="2" type="noConversion"/>
  </si>
  <si>
    <t>東區</t>
    <phoneticPr fontId="2" type="noConversion"/>
  </si>
  <si>
    <t>南區</t>
    <phoneticPr fontId="2" type="noConversion"/>
  </si>
  <si>
    <t>北區</t>
    <phoneticPr fontId="2" type="noConversion"/>
  </si>
  <si>
    <t>柳營</t>
    <phoneticPr fontId="2" type="noConversion"/>
  </si>
  <si>
    <t>新營</t>
    <phoneticPr fontId="2" type="noConversion"/>
  </si>
  <si>
    <t>鹽水</t>
    <phoneticPr fontId="2" type="noConversion"/>
  </si>
  <si>
    <t>白河</t>
    <phoneticPr fontId="2" type="noConversion"/>
  </si>
  <si>
    <t>後壁</t>
    <phoneticPr fontId="2" type="noConversion"/>
  </si>
  <si>
    <t>安南</t>
    <phoneticPr fontId="2" type="noConversion"/>
  </si>
  <si>
    <t>東山</t>
    <phoneticPr fontId="2" type="noConversion"/>
  </si>
  <si>
    <t>安平</t>
    <phoneticPr fontId="2" type="noConversion"/>
  </si>
  <si>
    <t>麻豆</t>
    <phoneticPr fontId="2" type="noConversion"/>
  </si>
  <si>
    <t>下營</t>
    <phoneticPr fontId="2" type="noConversion"/>
  </si>
  <si>
    <t>中西</t>
    <phoneticPr fontId="2" type="noConversion"/>
  </si>
  <si>
    <t>六甲</t>
    <phoneticPr fontId="2" type="noConversion"/>
  </si>
  <si>
    <t>官田</t>
    <phoneticPr fontId="2" type="noConversion"/>
  </si>
  <si>
    <t>大內</t>
    <phoneticPr fontId="2" type="noConversion"/>
  </si>
  <si>
    <t>佳里</t>
    <phoneticPr fontId="2" type="noConversion"/>
  </si>
  <si>
    <t>西港</t>
    <phoneticPr fontId="2" type="noConversion"/>
  </si>
  <si>
    <t>七股</t>
    <phoneticPr fontId="2" type="noConversion"/>
  </si>
  <si>
    <t>將軍</t>
    <phoneticPr fontId="2" type="noConversion"/>
  </si>
  <si>
    <t>北門</t>
    <phoneticPr fontId="2" type="noConversion"/>
  </si>
  <si>
    <t>學甲</t>
    <phoneticPr fontId="2" type="noConversion"/>
  </si>
  <si>
    <t>新化</t>
    <phoneticPr fontId="2" type="noConversion"/>
  </si>
  <si>
    <t>善化</t>
    <phoneticPr fontId="2" type="noConversion"/>
  </si>
  <si>
    <t>新市</t>
    <phoneticPr fontId="2" type="noConversion"/>
  </si>
  <si>
    <t>安定</t>
    <phoneticPr fontId="2" type="noConversion"/>
  </si>
  <si>
    <t>山上</t>
    <phoneticPr fontId="2" type="noConversion"/>
  </si>
  <si>
    <t>玉井</t>
    <phoneticPr fontId="2" type="noConversion"/>
  </si>
  <si>
    <t>楠西</t>
    <phoneticPr fontId="2" type="noConversion"/>
  </si>
  <si>
    <t>南化</t>
    <phoneticPr fontId="2" type="noConversion"/>
  </si>
  <si>
    <t>左鎮</t>
    <phoneticPr fontId="2" type="noConversion"/>
  </si>
  <si>
    <t>仁德</t>
    <phoneticPr fontId="2" type="noConversion"/>
  </si>
  <si>
    <t>歸仁</t>
    <phoneticPr fontId="2" type="noConversion"/>
  </si>
  <si>
    <t>關廟</t>
    <phoneticPr fontId="2" type="noConversion"/>
  </si>
  <si>
    <t>龍崎</t>
    <phoneticPr fontId="2" type="noConversion"/>
  </si>
  <si>
    <t>永康</t>
    <phoneticPr fontId="2" type="noConversion"/>
  </si>
  <si>
    <t>合計</t>
    <phoneticPr fontId="2" type="noConversion"/>
  </si>
  <si>
    <r>
      <t xml:space="preserve"> </t>
    </r>
    <r>
      <rPr>
        <sz val="12"/>
        <rFont val="新細明體"/>
        <family val="1"/>
        <charset val="136"/>
      </rPr>
      <t xml:space="preserve">                      </t>
    </r>
    <r>
      <rPr>
        <sz val="12"/>
        <rFont val="新細明體"/>
        <family val="1"/>
        <charset val="136"/>
      </rPr>
      <t>月份
分區</t>
    </r>
    <phoneticPr fontId="2" type="noConversion"/>
  </si>
  <si>
    <t>面積㎡</t>
    <phoneticPr fontId="2" type="noConversion"/>
  </si>
  <si>
    <t>臺南市建物第一次移轉統計表</t>
  </si>
  <si>
    <t>完成保存登記後第一次登記之筆數。面積(七層以上)</t>
  </si>
  <si>
    <t>完成保存登記後第一次登記之筆數。面積(六層以下，含六層)</t>
  </si>
  <si>
    <t>臺南市建物第一次登記統計表</t>
  </si>
  <si>
    <t>1.資料來源：臺南市政府地政局     http://land.tainan.gov.tw</t>
    <phoneticPr fontId="2" type="noConversion"/>
  </si>
  <si>
    <t>1.資料來源：臺南市政府地政局</t>
  </si>
  <si>
    <r>
      <t xml:space="preserve"> </t>
    </r>
    <r>
      <rPr>
        <sz val="12"/>
        <rFont val="新細明體"/>
        <family val="1"/>
        <charset val="136"/>
      </rPr>
      <t xml:space="preserve">                      </t>
    </r>
    <r>
      <rPr>
        <sz val="12"/>
        <rFont val="新細明體"/>
        <family val="1"/>
        <charset val="136"/>
      </rPr>
      <t>月份
分區</t>
    </r>
    <phoneticPr fontId="2" type="noConversion"/>
  </si>
  <si>
    <t>1月</t>
    <phoneticPr fontId="2" type="noConversion"/>
  </si>
  <si>
    <t>2月</t>
    <phoneticPr fontId="2" type="noConversion"/>
  </si>
  <si>
    <t>小計</t>
    <phoneticPr fontId="2" type="noConversion"/>
  </si>
  <si>
    <t>新營</t>
    <phoneticPr fontId="2" type="noConversion"/>
  </si>
  <si>
    <t>面積㎡</t>
    <phoneticPr fontId="2" type="noConversion"/>
  </si>
  <si>
    <t>鹽水</t>
    <phoneticPr fontId="2" type="noConversion"/>
  </si>
  <si>
    <t>白河</t>
    <phoneticPr fontId="2" type="noConversion"/>
  </si>
  <si>
    <t>柳營</t>
    <phoneticPr fontId="2" type="noConversion"/>
  </si>
  <si>
    <t>後壁</t>
    <phoneticPr fontId="2" type="noConversion"/>
  </si>
  <si>
    <t>東山</t>
    <phoneticPr fontId="2" type="noConversion"/>
  </si>
  <si>
    <t>麻豆</t>
    <phoneticPr fontId="2" type="noConversion"/>
  </si>
  <si>
    <t>下營</t>
    <phoneticPr fontId="2" type="noConversion"/>
  </si>
  <si>
    <t>六甲</t>
    <phoneticPr fontId="2" type="noConversion"/>
  </si>
  <si>
    <t>官田</t>
    <phoneticPr fontId="2" type="noConversion"/>
  </si>
  <si>
    <t>大內</t>
    <phoneticPr fontId="2" type="noConversion"/>
  </si>
  <si>
    <t>佳里</t>
    <phoneticPr fontId="2" type="noConversion"/>
  </si>
  <si>
    <t>西港</t>
    <phoneticPr fontId="2" type="noConversion"/>
  </si>
  <si>
    <t>七股</t>
    <phoneticPr fontId="2" type="noConversion"/>
  </si>
  <si>
    <t>將軍</t>
    <phoneticPr fontId="2" type="noConversion"/>
  </si>
  <si>
    <t>北門</t>
    <phoneticPr fontId="2" type="noConversion"/>
  </si>
  <si>
    <t>學甲</t>
    <phoneticPr fontId="2" type="noConversion"/>
  </si>
  <si>
    <t>新化</t>
    <phoneticPr fontId="2" type="noConversion"/>
  </si>
  <si>
    <t>善化</t>
    <phoneticPr fontId="2" type="noConversion"/>
  </si>
  <si>
    <t>新市</t>
    <phoneticPr fontId="2" type="noConversion"/>
  </si>
  <si>
    <t>安定</t>
    <phoneticPr fontId="2" type="noConversion"/>
  </si>
  <si>
    <t>山上</t>
    <phoneticPr fontId="2" type="noConversion"/>
  </si>
  <si>
    <t>玉井</t>
    <phoneticPr fontId="2" type="noConversion"/>
  </si>
  <si>
    <t>楠西</t>
    <phoneticPr fontId="2" type="noConversion"/>
  </si>
  <si>
    <t>南化</t>
    <phoneticPr fontId="2" type="noConversion"/>
  </si>
  <si>
    <t>左鎮</t>
    <phoneticPr fontId="2" type="noConversion"/>
  </si>
  <si>
    <t>仁德</t>
    <phoneticPr fontId="2" type="noConversion"/>
  </si>
  <si>
    <t>歸仁</t>
    <phoneticPr fontId="2" type="noConversion"/>
  </si>
  <si>
    <t>關廟</t>
    <phoneticPr fontId="2" type="noConversion"/>
  </si>
  <si>
    <t>龍崎</t>
    <phoneticPr fontId="2" type="noConversion"/>
  </si>
  <si>
    <t>永康</t>
    <phoneticPr fontId="2" type="noConversion"/>
  </si>
  <si>
    <t>東區</t>
    <phoneticPr fontId="2" type="noConversion"/>
  </si>
  <si>
    <t>南區</t>
    <phoneticPr fontId="2" type="noConversion"/>
  </si>
  <si>
    <t>北區</t>
    <phoneticPr fontId="2" type="noConversion"/>
  </si>
  <si>
    <t>安南</t>
    <phoneticPr fontId="2" type="noConversion"/>
  </si>
  <si>
    <t>安平</t>
    <phoneticPr fontId="2" type="noConversion"/>
  </si>
  <si>
    <t>中西</t>
    <phoneticPr fontId="2" type="noConversion"/>
  </si>
  <si>
    <t>合計</t>
    <phoneticPr fontId="2" type="noConversion"/>
  </si>
  <si>
    <t>1.資料來源：臺南市政府地政局    http://land.tainan.gov.tw</t>
    <phoneticPr fontId="2" type="noConversion"/>
  </si>
  <si>
    <t>完成保存登記後第一次登記之筆數。面積(六層以下，含六層)</t>
    <phoneticPr fontId="2" type="noConversion"/>
  </si>
  <si>
    <t>新營</t>
    <phoneticPr fontId="2" type="noConversion"/>
  </si>
  <si>
    <t>面積㎡</t>
    <phoneticPr fontId="2" type="noConversion"/>
  </si>
  <si>
    <t>鹽水</t>
    <phoneticPr fontId="2" type="noConversion"/>
  </si>
  <si>
    <t>白河</t>
    <phoneticPr fontId="2" type="noConversion"/>
  </si>
  <si>
    <t>柳營</t>
    <phoneticPr fontId="2" type="noConversion"/>
  </si>
  <si>
    <t>後壁</t>
    <phoneticPr fontId="2" type="noConversion"/>
  </si>
  <si>
    <t>東山</t>
    <phoneticPr fontId="2" type="noConversion"/>
  </si>
  <si>
    <t>麻豆</t>
    <phoneticPr fontId="2" type="noConversion"/>
  </si>
  <si>
    <t>下營</t>
    <phoneticPr fontId="2" type="noConversion"/>
  </si>
  <si>
    <t>六甲</t>
    <phoneticPr fontId="2" type="noConversion"/>
  </si>
  <si>
    <t>官田</t>
    <phoneticPr fontId="2" type="noConversion"/>
  </si>
  <si>
    <t>大內</t>
    <phoneticPr fontId="2" type="noConversion"/>
  </si>
  <si>
    <t>佳里</t>
    <phoneticPr fontId="2" type="noConversion"/>
  </si>
  <si>
    <t>西港</t>
    <phoneticPr fontId="2" type="noConversion"/>
  </si>
  <si>
    <t>七股</t>
    <phoneticPr fontId="2" type="noConversion"/>
  </si>
  <si>
    <t>將軍</t>
    <phoneticPr fontId="2" type="noConversion"/>
  </si>
  <si>
    <t>北門</t>
    <phoneticPr fontId="2" type="noConversion"/>
  </si>
  <si>
    <t>學甲</t>
    <phoneticPr fontId="2" type="noConversion"/>
  </si>
  <si>
    <t>新化</t>
    <phoneticPr fontId="2" type="noConversion"/>
  </si>
  <si>
    <t>善化</t>
    <phoneticPr fontId="2" type="noConversion"/>
  </si>
  <si>
    <t>新市</t>
    <phoneticPr fontId="2" type="noConversion"/>
  </si>
  <si>
    <t>安定</t>
    <phoneticPr fontId="2" type="noConversion"/>
  </si>
  <si>
    <t>山上</t>
    <phoneticPr fontId="2" type="noConversion"/>
  </si>
  <si>
    <t>玉井</t>
    <phoneticPr fontId="2" type="noConversion"/>
  </si>
  <si>
    <t>楠西</t>
    <phoneticPr fontId="2" type="noConversion"/>
  </si>
  <si>
    <t>南化</t>
    <phoneticPr fontId="2" type="noConversion"/>
  </si>
  <si>
    <t>左鎮</t>
    <phoneticPr fontId="2" type="noConversion"/>
  </si>
  <si>
    <t>仁德</t>
    <phoneticPr fontId="2" type="noConversion"/>
  </si>
  <si>
    <t>歸仁</t>
    <phoneticPr fontId="2" type="noConversion"/>
  </si>
  <si>
    <t>關廟</t>
    <phoneticPr fontId="2" type="noConversion"/>
  </si>
  <si>
    <t>龍崎</t>
    <phoneticPr fontId="2" type="noConversion"/>
  </si>
  <si>
    <t>永康</t>
    <phoneticPr fontId="2" type="noConversion"/>
  </si>
  <si>
    <t>東區</t>
    <phoneticPr fontId="2" type="noConversion"/>
  </si>
  <si>
    <t>南區</t>
    <phoneticPr fontId="2" type="noConversion"/>
  </si>
  <si>
    <t>北區</t>
    <phoneticPr fontId="2" type="noConversion"/>
  </si>
  <si>
    <t>安南</t>
    <phoneticPr fontId="2" type="noConversion"/>
  </si>
  <si>
    <t>安平</t>
    <phoneticPr fontId="2" type="noConversion"/>
  </si>
  <si>
    <t>中西</t>
    <phoneticPr fontId="2" type="noConversion"/>
  </si>
  <si>
    <t>合計</t>
    <phoneticPr fontId="2" type="noConversion"/>
  </si>
  <si>
    <t>1.資料來源：臺南市政府地政局    http://land.tainan.gov.tw</t>
    <phoneticPr fontId="2" type="noConversion"/>
  </si>
  <si>
    <t>完成保存登記後第一次登記之筆數。面積(七層以上)</t>
    <phoneticPr fontId="2" type="noConversion"/>
  </si>
  <si>
    <t>1.資料來源：臺南市政府地政局  http://land.tainan.gov.tw</t>
    <phoneticPr fontId="2" type="noConversion"/>
  </si>
  <si>
    <t>104年1月</t>
  </si>
  <si>
    <t>104年2月</t>
  </si>
  <si>
    <t>104年3月</t>
  </si>
  <si>
    <t>104年4月</t>
  </si>
  <si>
    <r>
      <t>彙整大台南市104年度</t>
    </r>
    <r>
      <rPr>
        <b/>
        <sz val="14"/>
        <color rgb="FFFF0000"/>
        <rFont val="微軟正黑體"/>
        <family val="2"/>
        <charset val="136"/>
      </rPr>
      <t>【建物第一次登記】</t>
    </r>
    <r>
      <rPr>
        <b/>
        <sz val="14"/>
        <rFont val="微軟正黑體"/>
        <family val="2"/>
        <charset val="136"/>
      </rPr>
      <t>統計表</t>
    </r>
    <phoneticPr fontId="2" type="noConversion"/>
  </si>
  <si>
    <r>
      <t>彙整大台南市104年度</t>
    </r>
    <r>
      <rPr>
        <b/>
        <sz val="14"/>
        <color rgb="FF0000FF"/>
        <rFont val="微軟正黑體"/>
        <family val="2"/>
        <charset val="136"/>
      </rPr>
      <t>【建物第一次移轉】</t>
    </r>
    <r>
      <rPr>
        <b/>
        <sz val="14"/>
        <rFont val="微軟正黑體"/>
        <family val="2"/>
        <charset val="136"/>
      </rPr>
      <t>登記統計表</t>
    </r>
    <phoneticPr fontId="2" type="noConversion"/>
  </si>
  <si>
    <t>104年5月</t>
  </si>
  <si>
    <t>臺南市大台南不動產開發商業同業公會</t>
    <phoneticPr fontId="2" type="noConversion"/>
  </si>
  <si>
    <t>104年6月</t>
  </si>
  <si>
    <t>104年7月</t>
  </si>
  <si>
    <t>104年8月</t>
  </si>
  <si>
    <t>104年9月</t>
  </si>
  <si>
    <t>104年10月</t>
  </si>
  <si>
    <r>
      <t>面積(M</t>
    </r>
    <r>
      <rPr>
        <vertAlign val="superscript"/>
        <sz val="12"/>
        <rFont val="新細明體"/>
        <family val="1"/>
        <charset val="136"/>
      </rPr>
      <t>2</t>
    </r>
    <r>
      <rPr>
        <sz val="12"/>
        <rFont val="新細明體"/>
        <family val="1"/>
        <charset val="136"/>
      </rPr>
      <t>)</t>
    </r>
  </si>
  <si>
    <t>104年11月</t>
  </si>
  <si>
    <t>104年12月</t>
  </si>
  <si>
    <r>
      <t>面積(M</t>
    </r>
    <r>
      <rPr>
        <vertAlign val="superscript"/>
        <sz val="12"/>
        <rFont val="新細明體"/>
        <family val="1"/>
        <charset val="136"/>
      </rPr>
      <t>3)</t>
    </r>
    <r>
      <rPr>
        <sz val="12"/>
        <rFont val="新細明體"/>
        <family val="1"/>
        <charset val="136"/>
      </rPr>
      <t/>
    </r>
  </si>
  <si>
    <t>104年12月</t>
    <phoneticPr fontId="2" type="noConversion"/>
  </si>
  <si>
    <r>
      <t>面積(M</t>
    </r>
    <r>
      <rPr>
        <vertAlign val="superscript"/>
        <sz val="12"/>
        <rFont val="新細明體"/>
        <family val="1"/>
        <charset val="136"/>
      </rPr>
      <t>2</t>
    </r>
    <r>
      <rPr>
        <sz val="12"/>
        <rFont val="新細明體"/>
        <family val="1"/>
        <charset val="136"/>
      </rPr>
      <t>)合計</t>
    </r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</si>
</sst>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[$-1010404]#,##0"/>
    <numFmt numFmtId="178" formatCode="[$-1010404]#,##0.#0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6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新細明體"/>
      <family val="1"/>
      <charset val="136"/>
    </font>
    <font>
      <vertAlign val="superscript"/>
      <sz val="12"/>
      <name val="新細明體"/>
      <family val="1"/>
      <charset val="136"/>
    </font>
    <font>
      <b/>
      <sz val="16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rgb="FFFF0000"/>
      <name val="新細明體"/>
      <family val="1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sz val="12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/>
      <right/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20">
    <xf numFmtId="0" fontId="0" fillId="0" borderId="0" xfId="0"/>
    <xf numFmtId="3" fontId="0" fillId="0" borderId="1" xfId="0" applyNumberFormat="1" applyBorder="1"/>
    <xf numFmtId="0" fontId="0" fillId="0" borderId="3" xfId="0" applyBorder="1" applyAlignment="1">
      <alignment horizontal="center" vertical="center"/>
    </xf>
    <xf numFmtId="4" fontId="0" fillId="0" borderId="1" xfId="0" applyNumberFormat="1" applyBorder="1"/>
    <xf numFmtId="0" fontId="0" fillId="0" borderId="0" xfId="0" applyAlignment="1">
      <alignment horizontal="left"/>
    </xf>
    <xf numFmtId="4" fontId="0" fillId="0" borderId="0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0" fillId="0" borderId="5" xfId="0" applyNumberForma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0" fillId="0" borderId="0" xfId="0" applyBorder="1" applyAlignment="1"/>
    <xf numFmtId="3" fontId="0" fillId="0" borderId="0" xfId="0" applyNumberFormat="1" applyBorder="1"/>
    <xf numFmtId="176" fontId="0" fillId="0" borderId="0" xfId="0" applyNumberFormat="1" applyBorder="1"/>
    <xf numFmtId="4" fontId="0" fillId="0" borderId="5" xfId="0" applyNumberForma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" xfId="0" applyNumberFormat="1" applyFill="1" applyBorder="1"/>
    <xf numFmtId="4" fontId="0" fillId="0" borderId="1" xfId="0" applyNumberFormat="1" applyFill="1" applyBorder="1"/>
    <xf numFmtId="176" fontId="0" fillId="0" borderId="5" xfId="0" applyNumberFormat="1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/>
    <xf numFmtId="3" fontId="0" fillId="0" borderId="1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3" fontId="0" fillId="0" borderId="6" xfId="0" applyNumberFormat="1" applyBorder="1"/>
    <xf numFmtId="3" fontId="0" fillId="0" borderId="1" xfId="0" applyNumberFormat="1" applyFill="1" applyBorder="1" applyAlignment="1">
      <alignment vertical="center"/>
    </xf>
    <xf numFmtId="4" fontId="0" fillId="0" borderId="2" xfId="0" applyNumberFormat="1" applyFill="1" applyBorder="1" applyAlignment="1">
      <alignment vertical="center"/>
    </xf>
    <xf numFmtId="4" fontId="0" fillId="0" borderId="5" xfId="0" applyNumberFormat="1" applyFill="1" applyBorder="1"/>
    <xf numFmtId="0" fontId="0" fillId="0" borderId="0" xfId="0" applyFill="1" applyAlignment="1">
      <alignment horizontal="left"/>
    </xf>
    <xf numFmtId="0" fontId="0" fillId="0" borderId="0" xfId="0" applyFill="1" applyAlignment="1"/>
    <xf numFmtId="3" fontId="0" fillId="0" borderId="6" xfId="0" applyNumberFormat="1" applyFill="1" applyBorder="1"/>
    <xf numFmtId="4" fontId="0" fillId="0" borderId="0" xfId="0" applyNumberFormat="1" applyFill="1" applyBorder="1"/>
    <xf numFmtId="3" fontId="11" fillId="0" borderId="1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" fontId="0" fillId="0" borderId="8" xfId="0" applyNumberFormat="1" applyBorder="1"/>
    <xf numFmtId="4" fontId="0" fillId="0" borderId="8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9" xfId="0" applyNumberForma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176" fontId="0" fillId="0" borderId="0" xfId="0" applyNumberFormat="1" applyFill="1" applyBorder="1"/>
    <xf numFmtId="4" fontId="0" fillId="0" borderId="4" xfId="0" applyNumberFormat="1" applyFill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/>
    <xf numFmtId="4" fontId="0" fillId="0" borderId="1" xfId="0" applyNumberFormat="1" applyFont="1" applyBorder="1"/>
    <xf numFmtId="4" fontId="0" fillId="0" borderId="8" xfId="0" applyNumberFormat="1" applyFont="1" applyBorder="1" applyAlignment="1">
      <alignment vertical="center"/>
    </xf>
    <xf numFmtId="3" fontId="0" fillId="0" borderId="6" xfId="0" applyNumberFormat="1" applyFont="1" applyBorder="1"/>
    <xf numFmtId="176" fontId="0" fillId="0" borderId="5" xfId="0" applyNumberFormat="1" applyFont="1" applyBorder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/>
    <xf numFmtId="0" fontId="0" fillId="0" borderId="3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/>
    <xf numFmtId="4" fontId="0" fillId="0" borderId="1" xfId="0" applyNumberFormat="1" applyFont="1" applyFill="1" applyBorder="1"/>
    <xf numFmtId="3" fontId="0" fillId="0" borderId="6" xfId="0" applyNumberFormat="1" applyFont="1" applyFill="1" applyBorder="1"/>
    <xf numFmtId="176" fontId="0" fillId="0" borderId="5" xfId="0" applyNumberFormat="1" applyFont="1" applyFill="1" applyBorder="1"/>
    <xf numFmtId="0" fontId="0" fillId="0" borderId="0" xfId="0" applyFont="1" applyFill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Border="1"/>
    <xf numFmtId="4" fontId="0" fillId="0" borderId="5" xfId="0" applyNumberFormat="1" applyFont="1" applyBorder="1"/>
    <xf numFmtId="3" fontId="0" fillId="0" borderId="0" xfId="0" applyNumberFormat="1" applyFont="1" applyBorder="1"/>
    <xf numFmtId="0" fontId="0" fillId="0" borderId="0" xfId="0" applyFont="1" applyAlignment="1"/>
    <xf numFmtId="0" fontId="0" fillId="0" borderId="5" xfId="0" applyFont="1" applyBorder="1" applyAlignment="1">
      <alignment horizontal="center" vertical="center"/>
    </xf>
    <xf numFmtId="4" fontId="0" fillId="0" borderId="1" xfId="0" applyNumberFormat="1" applyFill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0" borderId="5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Font="1" applyFill="1" applyAlignment="1"/>
    <xf numFmtId="4" fontId="6" fillId="0" borderId="14" xfId="0" applyNumberFormat="1" applyFont="1" applyBorder="1" applyAlignment="1">
      <alignment vertical="center"/>
    </xf>
    <xf numFmtId="176" fontId="0" fillId="0" borderId="0" xfId="0" applyNumberFormat="1" applyFont="1" applyBorder="1"/>
    <xf numFmtId="0" fontId="0" fillId="0" borderId="0" xfId="0" applyFont="1" applyAlignment="1">
      <alignment horizontal="left"/>
    </xf>
    <xf numFmtId="4" fontId="0" fillId="0" borderId="8" xfId="0" applyNumberFormat="1" applyFont="1" applyBorder="1"/>
    <xf numFmtId="4" fontId="0" fillId="0" borderId="0" xfId="0" applyNumberFormat="1" applyFont="1" applyBorder="1"/>
    <xf numFmtId="4" fontId="0" fillId="0" borderId="4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3" fontId="0" fillId="0" borderId="7" xfId="0" applyNumberFormat="1" applyFont="1" applyBorder="1" applyAlignment="1">
      <alignment vertical="center"/>
    </xf>
    <xf numFmtId="176" fontId="0" fillId="0" borderId="0" xfId="0" applyNumberFormat="1" applyFont="1" applyFill="1" applyBorder="1"/>
    <xf numFmtId="0" fontId="0" fillId="0" borderId="0" xfId="0" applyFont="1" applyFill="1" applyAlignment="1">
      <alignment horizontal="left"/>
    </xf>
    <xf numFmtId="0" fontId="10" fillId="0" borderId="0" xfId="0" applyFont="1"/>
    <xf numFmtId="3" fontId="0" fillId="2" borderId="1" xfId="0" applyNumberFormat="1" applyFont="1" applyFill="1" applyBorder="1" applyAlignment="1">
      <alignment vertical="center"/>
    </xf>
    <xf numFmtId="4" fontId="0" fillId="2" borderId="8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vertical="center"/>
    </xf>
    <xf numFmtId="3" fontId="0" fillId="2" borderId="1" xfId="0" applyNumberFormat="1" applyFont="1" applyFill="1" applyBorder="1"/>
    <xf numFmtId="4" fontId="0" fillId="2" borderId="1" xfId="0" applyNumberFormat="1" applyFont="1" applyFill="1" applyBorder="1"/>
    <xf numFmtId="0" fontId="0" fillId="2" borderId="0" xfId="0" applyFill="1"/>
    <xf numFmtId="4" fontId="0" fillId="2" borderId="4" xfId="0" applyNumberFormat="1" applyFont="1" applyFill="1" applyBorder="1" applyAlignment="1">
      <alignment vertical="center"/>
    </xf>
    <xf numFmtId="3" fontId="0" fillId="2" borderId="6" xfId="0" applyNumberFormat="1" applyFont="1" applyFill="1" applyBorder="1"/>
    <xf numFmtId="4" fontId="0" fillId="2" borderId="5" xfId="0" applyNumberFormat="1" applyFont="1" applyFill="1" applyBorder="1"/>
    <xf numFmtId="3" fontId="0" fillId="2" borderId="0" xfId="0" applyNumberFormat="1" applyFont="1" applyFill="1" applyBorder="1"/>
    <xf numFmtId="0" fontId="0" fillId="2" borderId="0" xfId="0" applyFont="1" applyFill="1" applyAlignment="1">
      <alignment horizontal="left"/>
    </xf>
    <xf numFmtId="0" fontId="0" fillId="2" borderId="0" xfId="0" applyFont="1" applyFill="1" applyAlignment="1"/>
    <xf numFmtId="0" fontId="0" fillId="2" borderId="0" xfId="0" applyFont="1" applyFill="1"/>
    <xf numFmtId="0" fontId="1" fillId="0" borderId="12" xfId="0" applyFont="1" applyBorder="1" applyAlignment="1">
      <alignment horizontal="center" vertical="center"/>
    </xf>
    <xf numFmtId="4" fontId="0" fillId="0" borderId="32" xfId="0" applyNumberForma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4" fontId="0" fillId="0" borderId="8" xfId="0" applyNumberFormat="1" applyFont="1" applyFill="1" applyBorder="1" applyAlignment="1">
      <alignment vertical="center"/>
    </xf>
    <xf numFmtId="3" fontId="0" fillId="0" borderId="34" xfId="0" applyNumberFormat="1" applyBorder="1" applyAlignment="1">
      <alignment vertical="center"/>
    </xf>
    <xf numFmtId="4" fontId="0" fillId="0" borderId="22" xfId="0" applyNumberFormat="1" applyBorder="1" applyAlignment="1">
      <alignment vertical="center"/>
    </xf>
    <xf numFmtId="3" fontId="0" fillId="0" borderId="35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0" borderId="13" xfId="0" applyNumberFormat="1" applyFont="1" applyBorder="1" applyAlignment="1">
      <alignment vertical="center"/>
    </xf>
    <xf numFmtId="4" fontId="11" fillId="0" borderId="8" xfId="0" applyNumberFormat="1" applyFont="1" applyBorder="1" applyAlignment="1">
      <alignment vertical="center"/>
    </xf>
    <xf numFmtId="0" fontId="0" fillId="0" borderId="1" xfId="0" applyBorder="1"/>
    <xf numFmtId="4" fontId="0" fillId="0" borderId="36" xfId="0" applyNumberFormat="1" applyFont="1" applyFill="1" applyBorder="1" applyAlignment="1">
      <alignment vertical="center"/>
    </xf>
    <xf numFmtId="3" fontId="0" fillId="0" borderId="37" xfId="0" applyNumberFormat="1" applyBorder="1"/>
    <xf numFmtId="4" fontId="0" fillId="0" borderId="37" xfId="0" applyNumberFormat="1" applyBorder="1"/>
    <xf numFmtId="3" fontId="0" fillId="0" borderId="38" xfId="0" applyNumberFormat="1" applyBorder="1"/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" fontId="0" fillId="0" borderId="40" xfId="0" applyNumberFormat="1" applyBorder="1"/>
    <xf numFmtId="4" fontId="0" fillId="0" borderId="41" xfId="0" applyNumberFormat="1" applyBorder="1"/>
    <xf numFmtId="3" fontId="0" fillId="2" borderId="37" xfId="0" applyNumberFormat="1" applyFill="1" applyBorder="1"/>
    <xf numFmtId="3" fontId="0" fillId="0" borderId="39" xfId="0" applyNumberFormat="1" applyBorder="1"/>
    <xf numFmtId="3" fontId="0" fillId="0" borderId="39" xfId="0" applyNumberFormat="1" applyFont="1" applyBorder="1"/>
    <xf numFmtId="4" fontId="0" fillId="0" borderId="41" xfId="0" applyNumberFormat="1" applyFont="1" applyBorder="1"/>
    <xf numFmtId="3" fontId="0" fillId="0" borderId="7" xfId="0" applyNumberFormat="1" applyFill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2" borderId="7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37" xfId="0" applyNumberFormat="1" applyFill="1" applyBorder="1"/>
    <xf numFmtId="4" fontId="0" fillId="0" borderId="35" xfId="0" applyNumberFormat="1" applyBorder="1" applyAlignment="1">
      <alignment vertical="center"/>
    </xf>
    <xf numFmtId="4" fontId="0" fillId="0" borderId="42" xfId="0" applyNumberFormat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0" fillId="0" borderId="9" xfId="0" applyNumberFormat="1" applyFill="1" applyBorder="1" applyAlignment="1">
      <alignment vertical="center"/>
    </xf>
    <xf numFmtId="3" fontId="6" fillId="0" borderId="10" xfId="0" applyNumberFormat="1" applyFont="1" applyFill="1" applyBorder="1" applyAlignment="1">
      <alignment vertical="center"/>
    </xf>
    <xf numFmtId="4" fontId="0" fillId="0" borderId="9" xfId="0" applyNumberFormat="1" applyFill="1" applyBorder="1" applyAlignment="1">
      <alignment vertical="center"/>
    </xf>
    <xf numFmtId="4" fontId="6" fillId="0" borderId="10" xfId="0" applyNumberFormat="1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" fontId="0" fillId="0" borderId="43" xfId="0" applyNumberFormat="1" applyBorder="1" applyAlignment="1">
      <alignment vertical="center"/>
    </xf>
    <xf numFmtId="4" fontId="0" fillId="0" borderId="36" xfId="0" applyNumberFormat="1" applyBorder="1" applyAlignment="1">
      <alignment vertical="center"/>
    </xf>
    <xf numFmtId="4" fontId="6" fillId="0" borderId="44" xfId="0" applyNumberFormat="1" applyFont="1" applyBorder="1" applyAlignment="1">
      <alignment vertical="center"/>
    </xf>
    <xf numFmtId="4" fontId="6" fillId="0" borderId="45" xfId="0" applyNumberFormat="1" applyFont="1" applyBorder="1" applyAlignment="1">
      <alignment vertical="center"/>
    </xf>
    <xf numFmtId="3" fontId="0" fillId="3" borderId="3" xfId="0" applyNumberFormat="1" applyFont="1" applyFill="1" applyBorder="1" applyAlignment="1">
      <alignment vertical="center"/>
    </xf>
    <xf numFmtId="4" fontId="0" fillId="3" borderId="5" xfId="0" applyNumberFormat="1" applyFont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4" fontId="0" fillId="0" borderId="15" xfId="0" applyNumberForma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3" fontId="0" fillId="0" borderId="46" xfId="0" applyNumberFormat="1" applyBorder="1"/>
    <xf numFmtId="3" fontId="0" fillId="4" borderId="3" xfId="0" applyNumberFormat="1" applyFont="1" applyFill="1" applyBorder="1" applyAlignment="1">
      <alignment vertical="center"/>
    </xf>
    <xf numFmtId="3" fontId="0" fillId="4" borderId="1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" fontId="0" fillId="4" borderId="5" xfId="0" applyNumberFormat="1" applyFont="1" applyFill="1" applyBorder="1" applyAlignment="1">
      <alignment vertical="center"/>
    </xf>
    <xf numFmtId="4" fontId="0" fillId="4" borderId="12" xfId="0" applyNumberFormat="1" applyFont="1" applyFill="1" applyBorder="1" applyAlignment="1">
      <alignment vertical="center"/>
    </xf>
    <xf numFmtId="177" fontId="14" fillId="3" borderId="3" xfId="0" applyNumberFormat="1" applyFont="1" applyFill="1" applyBorder="1" applyAlignment="1">
      <alignment horizontal="right" vertical="center" wrapText="1"/>
    </xf>
    <xf numFmtId="178" fontId="14" fillId="3" borderId="5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4" fontId="0" fillId="0" borderId="2" xfId="0" applyNumberFormat="1" applyBorder="1"/>
    <xf numFmtId="4" fontId="0" fillId="0" borderId="47" xfId="0" applyNumberFormat="1" applyBorder="1"/>
    <xf numFmtId="4" fontId="0" fillId="0" borderId="2" xfId="0" applyNumberFormat="1" applyFill="1" applyBorder="1"/>
    <xf numFmtId="4" fontId="0" fillId="0" borderId="2" xfId="0" applyNumberFormat="1" applyFont="1" applyFill="1" applyBorder="1"/>
    <xf numFmtId="4" fontId="0" fillId="2" borderId="2" xfId="0" applyNumberFormat="1" applyFont="1" applyFill="1" applyBorder="1"/>
    <xf numFmtId="3" fontId="0" fillId="0" borderId="2" xfId="0" applyNumberFormat="1" applyFont="1" applyBorder="1" applyAlignment="1">
      <alignment vertical="center"/>
    </xf>
    <xf numFmtId="0" fontId="0" fillId="0" borderId="48" xfId="0" applyBorder="1"/>
    <xf numFmtId="4" fontId="0" fillId="0" borderId="6" xfId="0" applyNumberFormat="1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0" borderId="27" xfId="0" applyBorder="1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</sheetPr>
  <dimension ref="A1:BZ85"/>
  <sheetViews>
    <sheetView showGridLines="0" tabSelected="1" workbookViewId="0">
      <pane xSplit="2" ySplit="4" topLeftCell="C71" activePane="bottomRight" state="frozen"/>
      <selection sqref="A1:O1"/>
      <selection pane="topRight" sqref="A1:O1"/>
      <selection pane="bottomLeft" sqref="A1:O1"/>
      <selection pane="bottomRight" sqref="A1:O1"/>
    </sheetView>
    <sheetView workbookViewId="1">
      <selection sqref="A1:O1"/>
    </sheetView>
  </sheetViews>
  <sheetFormatPr defaultRowHeight="16.2"/>
  <cols>
    <col min="1" max="1" width="11.33203125" style="7" customWidth="1"/>
    <col min="3" max="3" width="12" customWidth="1"/>
    <col min="4" max="4" width="12" style="75" customWidth="1"/>
    <col min="5" max="5" width="12" style="29" customWidth="1"/>
    <col min="6" max="6" width="12" customWidth="1"/>
    <col min="7" max="9" width="12" style="75" customWidth="1"/>
    <col min="10" max="10" width="11.44140625" style="75" customWidth="1"/>
    <col min="11" max="12" width="11.44140625" style="65" customWidth="1"/>
    <col min="13" max="14" width="11.44140625" customWidth="1"/>
    <col min="15" max="15" width="12.33203125" customWidth="1"/>
  </cols>
  <sheetData>
    <row r="1" spans="1:15" ht="26.25" customHeight="1">
      <c r="A1" s="189" t="s">
        <v>198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22.5" customHeight="1">
      <c r="A2" s="190" t="s">
        <v>196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5" ht="22.5" customHeight="1" thickBot="1">
      <c r="A3" s="191" t="s">
        <v>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15" s="6" customFormat="1" ht="36" customHeight="1">
      <c r="A4" s="192" t="s">
        <v>96</v>
      </c>
      <c r="B4" s="193"/>
      <c r="C4" s="2" t="s">
        <v>45</v>
      </c>
      <c r="D4" s="69" t="s">
        <v>46</v>
      </c>
      <c r="E4" s="22" t="s">
        <v>47</v>
      </c>
      <c r="F4" s="2" t="s">
        <v>48</v>
      </c>
      <c r="G4" s="69" t="s">
        <v>49</v>
      </c>
      <c r="H4" s="69" t="s">
        <v>50</v>
      </c>
      <c r="I4" s="69" t="s">
        <v>51</v>
      </c>
      <c r="J4" s="69" t="s">
        <v>52</v>
      </c>
      <c r="K4" s="58" t="s">
        <v>53</v>
      </c>
      <c r="L4" s="58" t="s">
        <v>54</v>
      </c>
      <c r="M4" s="2" t="s">
        <v>55</v>
      </c>
      <c r="N4" s="157" t="s">
        <v>56</v>
      </c>
      <c r="O4" s="135" t="s">
        <v>57</v>
      </c>
    </row>
    <row r="5" spans="1:15" ht="21" customHeight="1">
      <c r="A5" s="187" t="s">
        <v>62</v>
      </c>
      <c r="B5" s="8" t="s">
        <v>40</v>
      </c>
      <c r="C5" s="30">
        <v>19</v>
      </c>
      <c r="D5" s="34">
        <v>31</v>
      </c>
      <c r="E5" s="30">
        <v>21</v>
      </c>
      <c r="F5" s="30">
        <v>11</v>
      </c>
      <c r="G5" s="30">
        <v>26</v>
      </c>
      <c r="H5" s="30">
        <v>18</v>
      </c>
      <c r="I5" s="30">
        <v>22</v>
      </c>
      <c r="J5" s="30">
        <v>25</v>
      </c>
      <c r="K5" s="56">
        <v>37</v>
      </c>
      <c r="L5" s="56">
        <v>19</v>
      </c>
      <c r="M5" s="30">
        <v>14</v>
      </c>
      <c r="N5" s="30">
        <v>46</v>
      </c>
      <c r="O5" s="128">
        <f t="shared" ref="O5:O66" si="0">SUM(C5:N5)</f>
        <v>289</v>
      </c>
    </row>
    <row r="6" spans="1:15" ht="21" customHeight="1">
      <c r="A6" s="187"/>
      <c r="B6" s="134" t="s">
        <v>97</v>
      </c>
      <c r="C6" s="32">
        <v>3373.72</v>
      </c>
      <c r="D6" s="83">
        <v>6169.26</v>
      </c>
      <c r="E6" s="32">
        <v>3870.16</v>
      </c>
      <c r="F6" s="32">
        <v>2549.13</v>
      </c>
      <c r="G6" s="32">
        <v>5586.54</v>
      </c>
      <c r="H6" s="32">
        <v>3618.81</v>
      </c>
      <c r="I6" s="32">
        <v>6129.85</v>
      </c>
      <c r="J6" s="32">
        <v>6369.42</v>
      </c>
      <c r="K6" s="59">
        <v>7205.55</v>
      </c>
      <c r="L6" s="59">
        <v>4015.75</v>
      </c>
      <c r="M6" s="32">
        <v>3761.48</v>
      </c>
      <c r="N6" s="31">
        <v>10583.07</v>
      </c>
      <c r="O6" s="129">
        <f t="shared" si="0"/>
        <v>63232.740000000005</v>
      </c>
    </row>
    <row r="7" spans="1:15" ht="21" customHeight="1">
      <c r="A7" s="187" t="s">
        <v>63</v>
      </c>
      <c r="B7" s="8" t="s">
        <v>40</v>
      </c>
      <c r="C7" s="30">
        <f>'地政局(彙)104年-移轉'!J4</f>
        <v>0</v>
      </c>
      <c r="D7" s="34">
        <v>1</v>
      </c>
      <c r="E7" s="30">
        <v>14</v>
      </c>
      <c r="F7" s="56">
        <v>1</v>
      </c>
      <c r="G7" s="56">
        <v>0</v>
      </c>
      <c r="H7" s="30">
        <v>4</v>
      </c>
      <c r="I7" s="30">
        <v>3</v>
      </c>
      <c r="J7" s="30">
        <v>3</v>
      </c>
      <c r="K7" s="30">
        <v>5</v>
      </c>
      <c r="L7" s="30">
        <v>6</v>
      </c>
      <c r="M7" s="30">
        <v>1</v>
      </c>
      <c r="N7" s="30">
        <v>1</v>
      </c>
      <c r="O7" s="128">
        <f t="shared" si="0"/>
        <v>39</v>
      </c>
    </row>
    <row r="8" spans="1:15" ht="21" customHeight="1">
      <c r="A8" s="187"/>
      <c r="B8" s="134" t="s">
        <v>97</v>
      </c>
      <c r="C8" s="32">
        <f>'地政局(彙)104年-移轉'!J5</f>
        <v>0</v>
      </c>
      <c r="D8" s="83">
        <v>212.73</v>
      </c>
      <c r="E8" s="32">
        <v>2787.5</v>
      </c>
      <c r="F8" s="59">
        <v>212.73</v>
      </c>
      <c r="G8" s="59">
        <v>0</v>
      </c>
      <c r="H8" s="32">
        <v>881.19</v>
      </c>
      <c r="I8" s="32">
        <v>754.12</v>
      </c>
      <c r="J8" s="32">
        <v>665.82</v>
      </c>
      <c r="K8" s="32">
        <v>1023.65</v>
      </c>
      <c r="L8" s="32">
        <v>1174.55</v>
      </c>
      <c r="M8" s="32">
        <v>186.69</v>
      </c>
      <c r="N8" s="31">
        <v>189.31</v>
      </c>
      <c r="O8" s="129">
        <f t="shared" si="0"/>
        <v>8088.29</v>
      </c>
    </row>
    <row r="9" spans="1:15" ht="21" customHeight="1">
      <c r="A9" s="187" t="s">
        <v>64</v>
      </c>
      <c r="B9" s="8" t="s">
        <v>40</v>
      </c>
      <c r="C9" s="30">
        <v>1</v>
      </c>
      <c r="D9" s="34">
        <v>0</v>
      </c>
      <c r="E9" s="30">
        <v>0</v>
      </c>
      <c r="F9" s="30">
        <v>2</v>
      </c>
      <c r="G9" s="30">
        <v>5</v>
      </c>
      <c r="H9" s="30">
        <v>1</v>
      </c>
      <c r="I9" s="30">
        <v>2</v>
      </c>
      <c r="J9" s="30">
        <v>2</v>
      </c>
      <c r="K9" s="30">
        <v>1</v>
      </c>
      <c r="L9" s="30">
        <v>1</v>
      </c>
      <c r="M9" s="30">
        <v>0</v>
      </c>
      <c r="N9" s="30">
        <v>0</v>
      </c>
      <c r="O9" s="128">
        <f t="shared" si="0"/>
        <v>15</v>
      </c>
    </row>
    <row r="10" spans="1:15" ht="21" customHeight="1">
      <c r="A10" s="187"/>
      <c r="B10" s="134" t="s">
        <v>97</v>
      </c>
      <c r="C10" s="32">
        <v>159.5</v>
      </c>
      <c r="D10" s="83">
        <v>0</v>
      </c>
      <c r="E10" s="32">
        <v>0</v>
      </c>
      <c r="F10" s="32">
        <v>347.01</v>
      </c>
      <c r="G10" s="32">
        <v>940.02</v>
      </c>
      <c r="H10" s="32">
        <v>191.51</v>
      </c>
      <c r="I10" s="32">
        <v>329.08</v>
      </c>
      <c r="J10" s="32">
        <v>389.92</v>
      </c>
      <c r="K10" s="32">
        <v>167.13</v>
      </c>
      <c r="L10" s="32">
        <v>143.96</v>
      </c>
      <c r="M10" s="32">
        <v>0</v>
      </c>
      <c r="N10" s="31">
        <v>0</v>
      </c>
      <c r="O10" s="129">
        <f t="shared" si="0"/>
        <v>2668.13</v>
      </c>
    </row>
    <row r="11" spans="1:15" ht="21" customHeight="1">
      <c r="A11" s="187" t="s">
        <v>61</v>
      </c>
      <c r="B11" s="8" t="s">
        <v>40</v>
      </c>
      <c r="C11" s="30">
        <v>4</v>
      </c>
      <c r="D11" s="34">
        <v>2</v>
      </c>
      <c r="E11" s="30">
        <v>6</v>
      </c>
      <c r="F11" s="56">
        <v>7</v>
      </c>
      <c r="G11" s="56">
        <v>3</v>
      </c>
      <c r="H11" s="30">
        <v>3</v>
      </c>
      <c r="I11" s="30">
        <v>1</v>
      </c>
      <c r="J11" s="30">
        <v>0</v>
      </c>
      <c r="K11" s="30">
        <v>0</v>
      </c>
      <c r="L11" s="30">
        <v>7</v>
      </c>
      <c r="M11" s="30">
        <v>1</v>
      </c>
      <c r="N11" s="30">
        <v>16</v>
      </c>
      <c r="O11" s="128">
        <f t="shared" si="0"/>
        <v>50</v>
      </c>
    </row>
    <row r="12" spans="1:15" ht="21" customHeight="1">
      <c r="A12" s="187"/>
      <c r="B12" s="134" t="s">
        <v>97</v>
      </c>
      <c r="C12" s="32">
        <v>661.78</v>
      </c>
      <c r="D12" s="83">
        <v>396.21</v>
      </c>
      <c r="E12" s="32">
        <v>1001.48</v>
      </c>
      <c r="F12" s="59">
        <v>1129.5</v>
      </c>
      <c r="G12" s="59">
        <v>447.86</v>
      </c>
      <c r="H12" s="32">
        <v>421.68</v>
      </c>
      <c r="I12" s="32">
        <v>153.65</v>
      </c>
      <c r="J12" s="32">
        <v>0</v>
      </c>
      <c r="K12" s="32">
        <v>0</v>
      </c>
      <c r="L12" s="32">
        <v>1392.74</v>
      </c>
      <c r="M12" s="32">
        <v>183.97</v>
      </c>
      <c r="N12" s="31">
        <v>3038.31</v>
      </c>
      <c r="O12" s="129">
        <f t="shared" si="0"/>
        <v>8827.18</v>
      </c>
    </row>
    <row r="13" spans="1:15" ht="21" customHeight="1">
      <c r="A13" s="187" t="s">
        <v>65</v>
      </c>
      <c r="B13" s="8" t="s">
        <v>40</v>
      </c>
      <c r="C13" s="30">
        <v>4</v>
      </c>
      <c r="D13" s="34">
        <v>3</v>
      </c>
      <c r="E13" s="30">
        <v>7</v>
      </c>
      <c r="F13" s="30">
        <v>3</v>
      </c>
      <c r="G13" s="30">
        <v>5</v>
      </c>
      <c r="H13" s="30">
        <v>6</v>
      </c>
      <c r="I13" s="30">
        <v>7</v>
      </c>
      <c r="J13" s="30">
        <v>3</v>
      </c>
      <c r="K13" s="30">
        <v>0</v>
      </c>
      <c r="L13" s="30">
        <v>0</v>
      </c>
      <c r="M13" s="30">
        <v>0</v>
      </c>
      <c r="N13" s="30">
        <v>0</v>
      </c>
      <c r="O13" s="128">
        <f t="shared" si="0"/>
        <v>38</v>
      </c>
    </row>
    <row r="14" spans="1:15" ht="21" customHeight="1">
      <c r="A14" s="187"/>
      <c r="B14" s="134" t="s">
        <v>97</v>
      </c>
      <c r="C14" s="32">
        <v>1177.27</v>
      </c>
      <c r="D14" s="83">
        <v>855.71</v>
      </c>
      <c r="E14" s="32">
        <v>1933.53</v>
      </c>
      <c r="F14" s="32">
        <v>977.13</v>
      </c>
      <c r="G14" s="32">
        <v>1087.17</v>
      </c>
      <c r="H14" s="32">
        <v>1383.7</v>
      </c>
      <c r="I14" s="32">
        <v>1708.65</v>
      </c>
      <c r="J14" s="32">
        <v>878.05</v>
      </c>
      <c r="K14" s="32">
        <v>0</v>
      </c>
      <c r="L14" s="32">
        <v>0</v>
      </c>
      <c r="M14" s="32">
        <v>0</v>
      </c>
      <c r="N14" s="31">
        <v>0</v>
      </c>
      <c r="O14" s="129">
        <f t="shared" si="0"/>
        <v>10001.209999999999</v>
      </c>
    </row>
    <row r="15" spans="1:15" ht="21" customHeight="1">
      <c r="A15" s="187" t="s">
        <v>67</v>
      </c>
      <c r="B15" s="8" t="s">
        <v>40</v>
      </c>
      <c r="C15" s="1">
        <v>0</v>
      </c>
      <c r="D15" s="34">
        <v>0</v>
      </c>
      <c r="E15" s="1">
        <v>0</v>
      </c>
      <c r="F15" s="30">
        <v>0</v>
      </c>
      <c r="G15" s="30">
        <v>0</v>
      </c>
      <c r="H15" s="56">
        <v>0</v>
      </c>
      <c r="I15" s="30">
        <v>1</v>
      </c>
      <c r="J15" s="30">
        <v>9</v>
      </c>
      <c r="K15" s="30">
        <v>2</v>
      </c>
      <c r="L15" s="30">
        <v>7</v>
      </c>
      <c r="M15" s="30">
        <v>0</v>
      </c>
      <c r="N15" s="30">
        <v>4</v>
      </c>
      <c r="O15" s="128">
        <f t="shared" si="0"/>
        <v>23</v>
      </c>
    </row>
    <row r="16" spans="1:15" ht="21" customHeight="1">
      <c r="A16" s="187"/>
      <c r="B16" s="134" t="s">
        <v>97</v>
      </c>
      <c r="C16" s="3">
        <v>0</v>
      </c>
      <c r="D16" s="83">
        <v>0</v>
      </c>
      <c r="E16" s="3">
        <v>0</v>
      </c>
      <c r="F16" s="32">
        <v>0</v>
      </c>
      <c r="G16" s="32">
        <v>0</v>
      </c>
      <c r="H16" s="59">
        <v>0</v>
      </c>
      <c r="I16" s="32">
        <v>153.80000000000001</v>
      </c>
      <c r="J16" s="32">
        <v>1455.08</v>
      </c>
      <c r="K16" s="32">
        <v>263.02</v>
      </c>
      <c r="L16" s="32">
        <v>992.19</v>
      </c>
      <c r="M16" s="32">
        <v>0</v>
      </c>
      <c r="N16" s="31">
        <v>549.51</v>
      </c>
      <c r="O16" s="129">
        <f t="shared" si="0"/>
        <v>3413.6000000000004</v>
      </c>
    </row>
    <row r="17" spans="1:15" ht="21" customHeight="1">
      <c r="A17" s="187" t="s">
        <v>69</v>
      </c>
      <c r="B17" s="8" t="s">
        <v>40</v>
      </c>
      <c r="C17" s="30">
        <v>11</v>
      </c>
      <c r="D17" s="34">
        <v>5</v>
      </c>
      <c r="E17" s="30">
        <v>7</v>
      </c>
      <c r="F17" s="56">
        <v>17</v>
      </c>
      <c r="G17" s="56">
        <v>7</v>
      </c>
      <c r="H17" s="30">
        <v>14</v>
      </c>
      <c r="I17" s="30">
        <v>19</v>
      </c>
      <c r="J17" s="30">
        <v>9</v>
      </c>
      <c r="K17" s="30">
        <v>25</v>
      </c>
      <c r="L17" s="30">
        <v>9</v>
      </c>
      <c r="M17" s="30">
        <v>15</v>
      </c>
      <c r="N17" s="30">
        <v>32</v>
      </c>
      <c r="O17" s="128">
        <f t="shared" si="0"/>
        <v>170</v>
      </c>
    </row>
    <row r="18" spans="1:15" ht="21" customHeight="1">
      <c r="A18" s="187"/>
      <c r="B18" s="134" t="s">
        <v>97</v>
      </c>
      <c r="C18" s="32">
        <v>2076.39</v>
      </c>
      <c r="D18" s="83">
        <v>1172.07</v>
      </c>
      <c r="E18" s="32">
        <v>1797.4</v>
      </c>
      <c r="F18" s="59">
        <v>3315.21</v>
      </c>
      <c r="G18" s="59">
        <v>1501.87</v>
      </c>
      <c r="H18" s="32">
        <v>2874.11</v>
      </c>
      <c r="I18" s="32">
        <v>3976.6</v>
      </c>
      <c r="J18" s="32">
        <v>1750.71</v>
      </c>
      <c r="K18" s="32">
        <v>4555.92</v>
      </c>
      <c r="L18" s="32">
        <v>1601.24</v>
      </c>
      <c r="M18" s="32">
        <v>3063.29</v>
      </c>
      <c r="N18" s="31">
        <v>6237.97</v>
      </c>
      <c r="O18" s="129">
        <f t="shared" si="0"/>
        <v>33922.78</v>
      </c>
    </row>
    <row r="19" spans="1:15" ht="21" customHeight="1">
      <c r="A19" s="187" t="s">
        <v>70</v>
      </c>
      <c r="B19" s="8" t="s">
        <v>40</v>
      </c>
      <c r="C19" s="30">
        <v>11</v>
      </c>
      <c r="D19" s="34">
        <v>1</v>
      </c>
      <c r="E19" s="30">
        <v>1</v>
      </c>
      <c r="F19" s="30">
        <v>0</v>
      </c>
      <c r="G19" s="30">
        <v>0</v>
      </c>
      <c r="H19" s="30">
        <v>4</v>
      </c>
      <c r="I19" s="30">
        <v>3</v>
      </c>
      <c r="J19" s="30">
        <v>0</v>
      </c>
      <c r="K19" s="30">
        <v>3</v>
      </c>
      <c r="L19" s="30">
        <v>0</v>
      </c>
      <c r="M19" s="30">
        <v>1</v>
      </c>
      <c r="N19" s="30">
        <v>3</v>
      </c>
      <c r="O19" s="128">
        <f t="shared" si="0"/>
        <v>27</v>
      </c>
    </row>
    <row r="20" spans="1:15" ht="21" customHeight="1">
      <c r="A20" s="187"/>
      <c r="B20" s="134" t="s">
        <v>97</v>
      </c>
      <c r="C20" s="32">
        <v>1958.8</v>
      </c>
      <c r="D20" s="83">
        <v>180.4</v>
      </c>
      <c r="E20" s="32">
        <v>180.4</v>
      </c>
      <c r="F20" s="32">
        <v>0</v>
      </c>
      <c r="G20" s="32">
        <v>0</v>
      </c>
      <c r="H20" s="32">
        <v>722.74</v>
      </c>
      <c r="I20" s="32">
        <v>569.29</v>
      </c>
      <c r="J20" s="32">
        <v>0</v>
      </c>
      <c r="K20" s="32">
        <v>763.68</v>
      </c>
      <c r="L20" s="32">
        <v>0</v>
      </c>
      <c r="M20" s="32">
        <v>206.92</v>
      </c>
      <c r="N20" s="31">
        <v>484.74</v>
      </c>
      <c r="O20" s="129">
        <f t="shared" si="0"/>
        <v>5066.97</v>
      </c>
    </row>
    <row r="21" spans="1:15" ht="21" customHeight="1">
      <c r="A21" s="187" t="s">
        <v>72</v>
      </c>
      <c r="B21" s="8" t="s">
        <v>40</v>
      </c>
      <c r="C21" s="30">
        <v>1</v>
      </c>
      <c r="D21" s="34">
        <v>0</v>
      </c>
      <c r="E21" s="30">
        <v>24</v>
      </c>
      <c r="F21" s="30">
        <v>5</v>
      </c>
      <c r="G21" s="30">
        <v>0</v>
      </c>
      <c r="H21" s="30">
        <v>3</v>
      </c>
      <c r="I21" s="30">
        <v>2</v>
      </c>
      <c r="J21" s="30">
        <v>7</v>
      </c>
      <c r="K21" s="30">
        <v>3</v>
      </c>
      <c r="L21" s="30">
        <v>4</v>
      </c>
      <c r="M21" s="30">
        <v>3</v>
      </c>
      <c r="N21" s="30">
        <v>6</v>
      </c>
      <c r="O21" s="128">
        <f t="shared" si="0"/>
        <v>58</v>
      </c>
    </row>
    <row r="22" spans="1:15" ht="21" customHeight="1">
      <c r="A22" s="187"/>
      <c r="B22" s="134" t="s">
        <v>97</v>
      </c>
      <c r="C22" s="32">
        <v>236.36</v>
      </c>
      <c r="D22" s="83">
        <v>0</v>
      </c>
      <c r="E22" s="32">
        <v>3895.69</v>
      </c>
      <c r="F22" s="32">
        <v>765.35</v>
      </c>
      <c r="G22" s="32">
        <v>0</v>
      </c>
      <c r="H22" s="32">
        <v>495.36</v>
      </c>
      <c r="I22" s="32">
        <v>383.37</v>
      </c>
      <c r="J22" s="32">
        <v>1278.8599999999999</v>
      </c>
      <c r="K22" s="32">
        <v>450.63</v>
      </c>
      <c r="L22" s="32">
        <v>723.83</v>
      </c>
      <c r="M22" s="32">
        <v>445.14</v>
      </c>
      <c r="N22" s="31">
        <v>1189.3399999999999</v>
      </c>
      <c r="O22" s="129">
        <f t="shared" si="0"/>
        <v>9863.93</v>
      </c>
    </row>
    <row r="23" spans="1:15" ht="21" customHeight="1">
      <c r="A23" s="187" t="s">
        <v>73</v>
      </c>
      <c r="B23" s="8" t="s">
        <v>40</v>
      </c>
      <c r="C23" s="30">
        <v>0</v>
      </c>
      <c r="D23" s="34">
        <v>0</v>
      </c>
      <c r="E23" s="30">
        <v>0</v>
      </c>
      <c r="F23" s="30">
        <v>0</v>
      </c>
      <c r="G23" s="30">
        <v>0</v>
      </c>
      <c r="H23" s="30">
        <v>11</v>
      </c>
      <c r="I23" s="30">
        <v>10</v>
      </c>
      <c r="J23" s="30">
        <v>3</v>
      </c>
      <c r="K23" s="30">
        <v>9</v>
      </c>
      <c r="L23" s="30">
        <v>0</v>
      </c>
      <c r="M23" s="30">
        <v>1</v>
      </c>
      <c r="N23" s="30">
        <v>0</v>
      </c>
      <c r="O23" s="128">
        <f t="shared" si="0"/>
        <v>34</v>
      </c>
    </row>
    <row r="24" spans="1:15" ht="21" customHeight="1">
      <c r="A24" s="187"/>
      <c r="B24" s="134" t="s">
        <v>97</v>
      </c>
      <c r="C24" s="32">
        <v>0</v>
      </c>
      <c r="D24" s="83">
        <v>0</v>
      </c>
      <c r="E24" s="32">
        <v>0</v>
      </c>
      <c r="F24" s="32">
        <v>0</v>
      </c>
      <c r="G24" s="32">
        <v>0</v>
      </c>
      <c r="H24" s="32">
        <v>1830.17</v>
      </c>
      <c r="I24" s="32">
        <v>1819.09</v>
      </c>
      <c r="J24" s="32">
        <v>477.48</v>
      </c>
      <c r="K24" s="32">
        <v>1414.25</v>
      </c>
      <c r="L24" s="32">
        <v>0</v>
      </c>
      <c r="M24" s="32">
        <v>155.04</v>
      </c>
      <c r="N24" s="31">
        <v>0</v>
      </c>
      <c r="O24" s="129">
        <f t="shared" si="0"/>
        <v>5696.03</v>
      </c>
    </row>
    <row r="25" spans="1:15" ht="21" customHeight="1">
      <c r="A25" s="187" t="s">
        <v>74</v>
      </c>
      <c r="B25" s="8" t="s">
        <v>40</v>
      </c>
      <c r="C25" s="1">
        <v>0</v>
      </c>
      <c r="D25" s="34">
        <v>0</v>
      </c>
      <c r="E25" s="1">
        <v>0</v>
      </c>
      <c r="F25" s="30">
        <v>0</v>
      </c>
      <c r="G25" s="30">
        <v>0</v>
      </c>
      <c r="H25" s="56">
        <v>0</v>
      </c>
      <c r="I25" s="56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128">
        <f t="shared" si="0"/>
        <v>0</v>
      </c>
    </row>
    <row r="26" spans="1:15" ht="21" customHeight="1">
      <c r="A26" s="187"/>
      <c r="B26" s="176" t="s">
        <v>97</v>
      </c>
      <c r="C26" s="177">
        <v>0</v>
      </c>
      <c r="D26" s="35">
        <v>0</v>
      </c>
      <c r="E26" s="177">
        <v>0</v>
      </c>
      <c r="F26" s="31">
        <v>0</v>
      </c>
      <c r="G26" s="31">
        <v>0</v>
      </c>
      <c r="H26" s="57">
        <v>0</v>
      </c>
      <c r="I26" s="57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178">
        <f t="shared" si="0"/>
        <v>0</v>
      </c>
    </row>
    <row r="27" spans="1:15" s="183" customFormat="1" ht="21" customHeight="1">
      <c r="A27" s="187" t="s">
        <v>75</v>
      </c>
      <c r="B27" s="8" t="s">
        <v>40</v>
      </c>
      <c r="C27" s="30">
        <v>5</v>
      </c>
      <c r="D27" s="34">
        <v>3</v>
      </c>
      <c r="E27" s="30">
        <v>6</v>
      </c>
      <c r="F27" s="56">
        <v>8</v>
      </c>
      <c r="G27" s="56">
        <v>20</v>
      </c>
      <c r="H27" s="30">
        <v>7</v>
      </c>
      <c r="I27" s="30">
        <v>18</v>
      </c>
      <c r="J27" s="30">
        <v>43</v>
      </c>
      <c r="K27" s="30">
        <v>19</v>
      </c>
      <c r="L27" s="30">
        <v>13</v>
      </c>
      <c r="M27" s="30">
        <v>24</v>
      </c>
      <c r="N27" s="30">
        <v>42</v>
      </c>
      <c r="O27" s="128">
        <f t="shared" si="0"/>
        <v>208</v>
      </c>
    </row>
    <row r="28" spans="1:15" s="13" customFormat="1" ht="21" customHeight="1">
      <c r="A28" s="187"/>
      <c r="B28" s="134" t="s">
        <v>97</v>
      </c>
      <c r="C28" s="32">
        <v>974.95</v>
      </c>
      <c r="D28" s="83">
        <v>527.27</v>
      </c>
      <c r="E28" s="32">
        <v>1135.8</v>
      </c>
      <c r="F28" s="59">
        <v>1568.71</v>
      </c>
      <c r="G28" s="59">
        <v>3707.23</v>
      </c>
      <c r="H28" s="32">
        <v>1438.01</v>
      </c>
      <c r="I28" s="32">
        <v>3616.98</v>
      </c>
      <c r="J28" s="32">
        <v>8420.9599999999991</v>
      </c>
      <c r="K28" s="32">
        <v>3271.64</v>
      </c>
      <c r="L28" s="32">
        <v>2218.5100000000002</v>
      </c>
      <c r="M28" s="32">
        <v>4709.9399999999996</v>
      </c>
      <c r="N28" s="32">
        <v>7631.41</v>
      </c>
      <c r="O28" s="129">
        <f t="shared" si="0"/>
        <v>39221.409999999996</v>
      </c>
    </row>
    <row r="29" spans="1:15" s="13" customFormat="1" ht="21" customHeight="1">
      <c r="A29" s="187" t="s">
        <v>76</v>
      </c>
      <c r="B29" s="8" t="s">
        <v>40</v>
      </c>
      <c r="C29" s="30">
        <v>0</v>
      </c>
      <c r="D29" s="34">
        <v>0</v>
      </c>
      <c r="E29" s="30">
        <v>0</v>
      </c>
      <c r="F29" s="30">
        <v>10</v>
      </c>
      <c r="G29" s="30">
        <v>16</v>
      </c>
      <c r="H29" s="30">
        <v>9</v>
      </c>
      <c r="I29" s="30">
        <v>1</v>
      </c>
      <c r="J29" s="30">
        <v>0</v>
      </c>
      <c r="K29" s="30">
        <v>0</v>
      </c>
      <c r="L29" s="30">
        <v>6</v>
      </c>
      <c r="M29" s="30">
        <v>1</v>
      </c>
      <c r="N29" s="30">
        <v>2</v>
      </c>
      <c r="O29" s="128">
        <f t="shared" si="0"/>
        <v>45</v>
      </c>
    </row>
    <row r="30" spans="1:15" s="13" customFormat="1" ht="21" customHeight="1">
      <c r="A30" s="187"/>
      <c r="B30" s="134" t="s">
        <v>97</v>
      </c>
      <c r="C30" s="32">
        <v>0</v>
      </c>
      <c r="D30" s="83">
        <v>0</v>
      </c>
      <c r="E30" s="32">
        <v>0</v>
      </c>
      <c r="F30" s="32">
        <v>1856.35</v>
      </c>
      <c r="G30" s="32">
        <v>2602.7399999999998</v>
      </c>
      <c r="H30" s="32">
        <v>1437.01</v>
      </c>
      <c r="I30" s="32">
        <v>181.37</v>
      </c>
      <c r="J30" s="32">
        <v>0</v>
      </c>
      <c r="K30" s="32">
        <v>0</v>
      </c>
      <c r="L30" s="32">
        <v>988.69</v>
      </c>
      <c r="M30" s="32">
        <v>158.96</v>
      </c>
      <c r="N30" s="31">
        <v>465.6</v>
      </c>
      <c r="O30" s="129">
        <f t="shared" si="0"/>
        <v>7690.72</v>
      </c>
    </row>
    <row r="31" spans="1:15" s="13" customFormat="1" ht="21" customHeight="1">
      <c r="A31" s="187" t="s">
        <v>77</v>
      </c>
      <c r="B31" s="8" t="s">
        <v>40</v>
      </c>
      <c r="C31" s="1">
        <v>0</v>
      </c>
      <c r="D31" s="34">
        <v>0</v>
      </c>
      <c r="E31" s="1">
        <v>0</v>
      </c>
      <c r="F31" s="30">
        <v>0</v>
      </c>
      <c r="G31" s="30">
        <v>0</v>
      </c>
      <c r="H31" s="56">
        <v>0</v>
      </c>
      <c r="I31" s="56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128">
        <f t="shared" si="0"/>
        <v>0</v>
      </c>
    </row>
    <row r="32" spans="1:15" s="13" customFormat="1" ht="21" customHeight="1">
      <c r="A32" s="187"/>
      <c r="B32" s="134" t="s">
        <v>97</v>
      </c>
      <c r="C32" s="3">
        <v>0</v>
      </c>
      <c r="D32" s="83">
        <v>0</v>
      </c>
      <c r="E32" s="3">
        <v>0</v>
      </c>
      <c r="F32" s="32">
        <v>0</v>
      </c>
      <c r="G32" s="32">
        <v>0</v>
      </c>
      <c r="H32" s="59">
        <v>0</v>
      </c>
      <c r="I32" s="59">
        <v>0</v>
      </c>
      <c r="J32" s="32">
        <v>0</v>
      </c>
      <c r="K32" s="32">
        <v>0</v>
      </c>
      <c r="L32" s="32">
        <v>0</v>
      </c>
      <c r="M32" s="32">
        <v>0</v>
      </c>
      <c r="N32" s="31">
        <v>0</v>
      </c>
      <c r="O32" s="129">
        <f t="shared" si="0"/>
        <v>0</v>
      </c>
    </row>
    <row r="33" spans="1:15" s="13" customFormat="1" ht="21" customHeight="1">
      <c r="A33" s="187" t="s">
        <v>78</v>
      </c>
      <c r="B33" s="8" t="s">
        <v>40</v>
      </c>
      <c r="C33" s="1">
        <v>0</v>
      </c>
      <c r="D33" s="34">
        <v>0</v>
      </c>
      <c r="E33" s="1">
        <v>0</v>
      </c>
      <c r="F33" s="30">
        <v>0</v>
      </c>
      <c r="G33" s="30">
        <v>1</v>
      </c>
      <c r="H33" s="30">
        <v>5</v>
      </c>
      <c r="I33" s="30">
        <v>2</v>
      </c>
      <c r="J33" s="30">
        <v>1</v>
      </c>
      <c r="K33" s="30">
        <v>2</v>
      </c>
      <c r="L33" s="30">
        <v>1</v>
      </c>
      <c r="M33" s="30">
        <v>0</v>
      </c>
      <c r="N33" s="30">
        <v>9</v>
      </c>
      <c r="O33" s="128">
        <f t="shared" si="0"/>
        <v>21</v>
      </c>
    </row>
    <row r="34" spans="1:15" s="13" customFormat="1" ht="21" customHeight="1">
      <c r="A34" s="187"/>
      <c r="B34" s="134" t="s">
        <v>97</v>
      </c>
      <c r="C34" s="3">
        <v>0</v>
      </c>
      <c r="D34" s="83">
        <v>0</v>
      </c>
      <c r="E34" s="3">
        <v>0</v>
      </c>
      <c r="F34" s="32">
        <v>0</v>
      </c>
      <c r="G34" s="32">
        <v>151.66999999999999</v>
      </c>
      <c r="H34" s="32">
        <v>876.7</v>
      </c>
      <c r="I34" s="32">
        <v>302.39999999999998</v>
      </c>
      <c r="J34" s="32">
        <v>187.99</v>
      </c>
      <c r="K34" s="32">
        <v>375.98</v>
      </c>
      <c r="L34" s="32">
        <v>187.99</v>
      </c>
      <c r="M34" s="32">
        <v>0</v>
      </c>
      <c r="N34" s="31">
        <v>1299.8499999999999</v>
      </c>
      <c r="O34" s="129">
        <f t="shared" si="0"/>
        <v>3382.58</v>
      </c>
    </row>
    <row r="35" spans="1:15" s="13" customFormat="1" ht="21" customHeight="1">
      <c r="A35" s="187" t="s">
        <v>79</v>
      </c>
      <c r="B35" s="8" t="s">
        <v>40</v>
      </c>
      <c r="C35" s="1">
        <v>0</v>
      </c>
      <c r="D35" s="34">
        <v>0</v>
      </c>
      <c r="E35" s="1">
        <v>0</v>
      </c>
      <c r="F35" s="30">
        <v>0</v>
      </c>
      <c r="G35" s="30">
        <v>0</v>
      </c>
      <c r="H35" s="56">
        <v>0</v>
      </c>
      <c r="I35" s="56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128">
        <f t="shared" si="0"/>
        <v>0</v>
      </c>
    </row>
    <row r="36" spans="1:15" s="13" customFormat="1" ht="21" customHeight="1">
      <c r="A36" s="187"/>
      <c r="B36" s="134" t="s">
        <v>97</v>
      </c>
      <c r="C36" s="3">
        <v>0</v>
      </c>
      <c r="D36" s="83">
        <v>0</v>
      </c>
      <c r="E36" s="3">
        <v>0</v>
      </c>
      <c r="F36" s="32">
        <v>0</v>
      </c>
      <c r="G36" s="32">
        <v>0</v>
      </c>
      <c r="H36" s="59">
        <v>0</v>
      </c>
      <c r="I36" s="59">
        <v>0</v>
      </c>
      <c r="J36" s="32">
        <v>0</v>
      </c>
      <c r="K36" s="32">
        <v>0</v>
      </c>
      <c r="L36" s="32">
        <v>0</v>
      </c>
      <c r="M36" s="32">
        <v>0</v>
      </c>
      <c r="N36" s="31">
        <v>0</v>
      </c>
      <c r="O36" s="129">
        <f t="shared" si="0"/>
        <v>0</v>
      </c>
    </row>
    <row r="37" spans="1:15" s="13" customFormat="1" ht="21" customHeight="1">
      <c r="A37" s="187" t="s">
        <v>80</v>
      </c>
      <c r="B37" s="8" t="s">
        <v>40</v>
      </c>
      <c r="C37" s="30">
        <v>0</v>
      </c>
      <c r="D37" s="34">
        <v>1</v>
      </c>
      <c r="E37" s="30">
        <v>19</v>
      </c>
      <c r="F37" s="30">
        <v>11</v>
      </c>
      <c r="G37" s="30">
        <v>0</v>
      </c>
      <c r="H37" s="56">
        <v>0</v>
      </c>
      <c r="I37" s="30">
        <v>8</v>
      </c>
      <c r="J37" s="30">
        <v>13</v>
      </c>
      <c r="K37" s="30">
        <v>1</v>
      </c>
      <c r="L37" s="30">
        <v>0</v>
      </c>
      <c r="M37" s="30">
        <v>0</v>
      </c>
      <c r="N37" s="30">
        <v>37</v>
      </c>
      <c r="O37" s="128">
        <f t="shared" si="0"/>
        <v>90</v>
      </c>
    </row>
    <row r="38" spans="1:15" s="13" customFormat="1" ht="21" customHeight="1">
      <c r="A38" s="187"/>
      <c r="B38" s="134" t="s">
        <v>97</v>
      </c>
      <c r="C38" s="32">
        <v>0</v>
      </c>
      <c r="D38" s="83">
        <v>146.75</v>
      </c>
      <c r="E38" s="32">
        <v>2880.14</v>
      </c>
      <c r="F38" s="32">
        <v>1632.04</v>
      </c>
      <c r="G38" s="32">
        <v>0</v>
      </c>
      <c r="H38" s="59">
        <v>0</v>
      </c>
      <c r="I38" s="32">
        <v>3005.36</v>
      </c>
      <c r="J38" s="32">
        <v>3655.09</v>
      </c>
      <c r="K38" s="32">
        <v>163.44999999999999</v>
      </c>
      <c r="L38" s="32">
        <v>0</v>
      </c>
      <c r="M38" s="32">
        <v>0</v>
      </c>
      <c r="N38" s="31">
        <v>6147.07</v>
      </c>
      <c r="O38" s="129">
        <f t="shared" si="0"/>
        <v>17629.900000000001</v>
      </c>
    </row>
    <row r="39" spans="1:15" s="13" customFormat="1" ht="21" customHeight="1">
      <c r="A39" s="187" t="s">
        <v>81</v>
      </c>
      <c r="B39" s="8" t="s">
        <v>40</v>
      </c>
      <c r="C39" s="1">
        <v>0</v>
      </c>
      <c r="D39" s="34">
        <v>0</v>
      </c>
      <c r="E39" s="1">
        <v>3</v>
      </c>
      <c r="F39" s="30">
        <v>16</v>
      </c>
      <c r="G39" s="30">
        <v>6</v>
      </c>
      <c r="H39" s="30">
        <v>1</v>
      </c>
      <c r="I39" s="56">
        <v>0</v>
      </c>
      <c r="J39" s="30">
        <v>53</v>
      </c>
      <c r="K39" s="30">
        <v>2</v>
      </c>
      <c r="L39" s="30">
        <v>1</v>
      </c>
      <c r="M39" s="30">
        <v>0</v>
      </c>
      <c r="N39" s="30">
        <v>2</v>
      </c>
      <c r="O39" s="128">
        <f t="shared" si="0"/>
        <v>84</v>
      </c>
    </row>
    <row r="40" spans="1:15" s="13" customFormat="1" ht="21" customHeight="1">
      <c r="A40" s="187"/>
      <c r="B40" s="134" t="s">
        <v>97</v>
      </c>
      <c r="C40" s="3">
        <v>0</v>
      </c>
      <c r="D40" s="83">
        <v>0</v>
      </c>
      <c r="E40" s="3">
        <v>523.87</v>
      </c>
      <c r="F40" s="32">
        <v>2553.5700000000002</v>
      </c>
      <c r="G40" s="32">
        <v>943.31</v>
      </c>
      <c r="H40" s="32">
        <v>215.39</v>
      </c>
      <c r="I40" s="59">
        <v>0</v>
      </c>
      <c r="J40" s="32">
        <v>9363.76</v>
      </c>
      <c r="K40" s="32">
        <v>324.02999999999997</v>
      </c>
      <c r="L40" s="32">
        <v>171.91</v>
      </c>
      <c r="M40" s="32">
        <v>0</v>
      </c>
      <c r="N40" s="31">
        <v>411.14</v>
      </c>
      <c r="O40" s="129">
        <f t="shared" si="0"/>
        <v>14506.980000000001</v>
      </c>
    </row>
    <row r="41" spans="1:15" s="13" customFormat="1" ht="21" customHeight="1">
      <c r="A41" s="187" t="s">
        <v>82</v>
      </c>
      <c r="B41" s="8" t="s">
        <v>40</v>
      </c>
      <c r="C41" s="30">
        <v>52</v>
      </c>
      <c r="D41" s="34">
        <v>25</v>
      </c>
      <c r="E41" s="30">
        <v>68</v>
      </c>
      <c r="F41" s="30">
        <v>34</v>
      </c>
      <c r="G41" s="30">
        <v>19</v>
      </c>
      <c r="H41" s="30">
        <v>30</v>
      </c>
      <c r="I41" s="30">
        <v>18</v>
      </c>
      <c r="J41" s="30">
        <v>16</v>
      </c>
      <c r="K41" s="30">
        <v>19</v>
      </c>
      <c r="L41" s="30">
        <v>50</v>
      </c>
      <c r="M41" s="30">
        <v>82</v>
      </c>
      <c r="N41" s="30">
        <v>191</v>
      </c>
      <c r="O41" s="128">
        <f t="shared" si="0"/>
        <v>604</v>
      </c>
    </row>
    <row r="42" spans="1:15" s="13" customFormat="1" ht="21" customHeight="1">
      <c r="A42" s="187"/>
      <c r="B42" s="134" t="s">
        <v>97</v>
      </c>
      <c r="C42" s="32">
        <v>10463.709999999999</v>
      </c>
      <c r="D42" s="83">
        <v>4472.71</v>
      </c>
      <c r="E42" s="32">
        <v>12797.63</v>
      </c>
      <c r="F42" s="32">
        <v>7872.97</v>
      </c>
      <c r="G42" s="32">
        <v>4054.94</v>
      </c>
      <c r="H42" s="32">
        <v>6431.32</v>
      </c>
      <c r="I42" s="32">
        <v>4528.2</v>
      </c>
      <c r="J42" s="32">
        <v>3225.98</v>
      </c>
      <c r="K42" s="32">
        <v>4380.71</v>
      </c>
      <c r="L42" s="32">
        <v>10705.87</v>
      </c>
      <c r="M42" s="32">
        <v>17816.919999999998</v>
      </c>
      <c r="N42" s="31">
        <v>36359.620000000003</v>
      </c>
      <c r="O42" s="129">
        <f t="shared" si="0"/>
        <v>123110.57999999999</v>
      </c>
    </row>
    <row r="43" spans="1:15" s="13" customFormat="1" ht="21" customHeight="1">
      <c r="A43" s="187" t="s">
        <v>83</v>
      </c>
      <c r="B43" s="8" t="s">
        <v>40</v>
      </c>
      <c r="C43" s="30">
        <v>36</v>
      </c>
      <c r="D43" s="34">
        <v>31</v>
      </c>
      <c r="E43" s="30">
        <v>13</v>
      </c>
      <c r="F43" s="30">
        <v>11</v>
      </c>
      <c r="G43" s="30">
        <v>20</v>
      </c>
      <c r="H43" s="30">
        <v>44</v>
      </c>
      <c r="I43" s="30">
        <v>38</v>
      </c>
      <c r="J43" s="30">
        <v>26</v>
      </c>
      <c r="K43" s="30">
        <v>24</v>
      </c>
      <c r="L43" s="30">
        <v>34</v>
      </c>
      <c r="M43" s="30">
        <v>26</v>
      </c>
      <c r="N43" s="30">
        <v>76</v>
      </c>
      <c r="O43" s="128">
        <f t="shared" si="0"/>
        <v>379</v>
      </c>
    </row>
    <row r="44" spans="1:15" s="13" customFormat="1" ht="21" customHeight="1">
      <c r="A44" s="187"/>
      <c r="B44" s="134" t="s">
        <v>97</v>
      </c>
      <c r="C44" s="32">
        <v>8441.2800000000007</v>
      </c>
      <c r="D44" s="83">
        <v>6371.47</v>
      </c>
      <c r="E44" s="32">
        <v>2327.9299999999998</v>
      </c>
      <c r="F44" s="32">
        <v>1916.84</v>
      </c>
      <c r="G44" s="32">
        <v>3492.25</v>
      </c>
      <c r="H44" s="32">
        <v>9276.57</v>
      </c>
      <c r="I44" s="32">
        <v>7305.5</v>
      </c>
      <c r="J44" s="32">
        <v>4953.9399999999996</v>
      </c>
      <c r="K44" s="32">
        <v>4327.3</v>
      </c>
      <c r="L44" s="32">
        <v>6457.11</v>
      </c>
      <c r="M44" s="32">
        <v>4820.0600000000004</v>
      </c>
      <c r="N44" s="31">
        <v>11188.49</v>
      </c>
      <c r="O44" s="129">
        <f t="shared" si="0"/>
        <v>70878.740000000005</v>
      </c>
    </row>
    <row r="45" spans="1:15" s="13" customFormat="1" ht="21" customHeight="1">
      <c r="A45" s="187" t="s">
        <v>84</v>
      </c>
      <c r="B45" s="8" t="s">
        <v>40</v>
      </c>
      <c r="C45" s="30">
        <v>43</v>
      </c>
      <c r="D45" s="34">
        <v>8</v>
      </c>
      <c r="E45" s="30">
        <v>12</v>
      </c>
      <c r="F45" s="30">
        <v>16</v>
      </c>
      <c r="G45" s="30">
        <v>15</v>
      </c>
      <c r="H45" s="30">
        <v>8</v>
      </c>
      <c r="I45" s="30">
        <v>8</v>
      </c>
      <c r="J45" s="30">
        <v>6</v>
      </c>
      <c r="K45" s="30">
        <v>4</v>
      </c>
      <c r="L45" s="30">
        <v>6</v>
      </c>
      <c r="M45" s="30">
        <v>9</v>
      </c>
      <c r="N45" s="30">
        <v>34</v>
      </c>
      <c r="O45" s="128">
        <f t="shared" si="0"/>
        <v>169</v>
      </c>
    </row>
    <row r="46" spans="1:15" s="13" customFormat="1" ht="21" customHeight="1">
      <c r="A46" s="187"/>
      <c r="B46" s="134" t="s">
        <v>97</v>
      </c>
      <c r="C46" s="32">
        <v>6618.5</v>
      </c>
      <c r="D46" s="83">
        <v>1607.23</v>
      </c>
      <c r="E46" s="32">
        <v>2454.1999999999998</v>
      </c>
      <c r="F46" s="32">
        <v>2691.66</v>
      </c>
      <c r="G46" s="32">
        <v>2422.91</v>
      </c>
      <c r="H46" s="32">
        <v>1353.68</v>
      </c>
      <c r="I46" s="32">
        <v>1549.77</v>
      </c>
      <c r="J46" s="32">
        <v>958.38</v>
      </c>
      <c r="K46" s="32">
        <v>632.55999999999995</v>
      </c>
      <c r="L46" s="32">
        <v>995.41</v>
      </c>
      <c r="M46" s="32">
        <v>1465.72</v>
      </c>
      <c r="N46" s="31">
        <v>5377.84</v>
      </c>
      <c r="O46" s="129">
        <f t="shared" si="0"/>
        <v>28127.860000000004</v>
      </c>
    </row>
    <row r="47" spans="1:15" s="13" customFormat="1" ht="21" customHeight="1">
      <c r="A47" s="187" t="s">
        <v>85</v>
      </c>
      <c r="B47" s="8" t="s">
        <v>40</v>
      </c>
      <c r="C47" s="30">
        <v>0</v>
      </c>
      <c r="D47" s="34">
        <v>0</v>
      </c>
      <c r="E47" s="30">
        <v>0</v>
      </c>
      <c r="F47" s="30">
        <v>0</v>
      </c>
      <c r="G47" s="30">
        <v>0</v>
      </c>
      <c r="H47" s="56">
        <v>0</v>
      </c>
      <c r="I47" s="56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128">
        <f t="shared" si="0"/>
        <v>0</v>
      </c>
    </row>
    <row r="48" spans="1:15" s="13" customFormat="1" ht="21" customHeight="1">
      <c r="A48" s="187"/>
      <c r="B48" s="134" t="s">
        <v>97</v>
      </c>
      <c r="C48" s="32">
        <v>0</v>
      </c>
      <c r="D48" s="83">
        <v>0</v>
      </c>
      <c r="E48" s="32">
        <v>0</v>
      </c>
      <c r="F48" s="32">
        <v>0</v>
      </c>
      <c r="G48" s="32">
        <v>0</v>
      </c>
      <c r="H48" s="59">
        <v>0</v>
      </c>
      <c r="I48" s="59">
        <v>0</v>
      </c>
      <c r="J48" s="32">
        <v>0</v>
      </c>
      <c r="K48" s="32">
        <v>0</v>
      </c>
      <c r="L48" s="32">
        <v>0</v>
      </c>
      <c r="M48" s="32">
        <v>0</v>
      </c>
      <c r="N48" s="31">
        <v>0</v>
      </c>
      <c r="O48" s="129">
        <f t="shared" si="0"/>
        <v>0</v>
      </c>
    </row>
    <row r="49" spans="1:15" s="13" customFormat="1" ht="21" customHeight="1">
      <c r="A49" s="187" t="s">
        <v>86</v>
      </c>
      <c r="B49" s="8" t="s">
        <v>40</v>
      </c>
      <c r="C49" s="1">
        <v>0</v>
      </c>
      <c r="D49" s="34">
        <v>0</v>
      </c>
      <c r="E49" s="1">
        <v>0</v>
      </c>
      <c r="F49" s="30">
        <v>0</v>
      </c>
      <c r="G49" s="30">
        <v>0</v>
      </c>
      <c r="H49" s="56">
        <v>0</v>
      </c>
      <c r="I49" s="56">
        <v>0</v>
      </c>
      <c r="J49" s="30">
        <v>3</v>
      </c>
      <c r="K49" s="30">
        <v>1</v>
      </c>
      <c r="L49" s="30">
        <v>0</v>
      </c>
      <c r="M49" s="30">
        <v>0</v>
      </c>
      <c r="N49" s="30">
        <v>39</v>
      </c>
      <c r="O49" s="128">
        <f t="shared" si="0"/>
        <v>43</v>
      </c>
    </row>
    <row r="50" spans="1:15" s="13" customFormat="1" ht="21" customHeight="1">
      <c r="A50" s="187"/>
      <c r="B50" s="134" t="s">
        <v>97</v>
      </c>
      <c r="C50" s="3">
        <v>0</v>
      </c>
      <c r="D50" s="83">
        <v>0</v>
      </c>
      <c r="E50" s="3">
        <v>0</v>
      </c>
      <c r="F50" s="32">
        <v>0</v>
      </c>
      <c r="G50" s="32">
        <v>0</v>
      </c>
      <c r="H50" s="59">
        <v>0</v>
      </c>
      <c r="I50" s="59">
        <v>0</v>
      </c>
      <c r="J50" s="32">
        <v>634.21</v>
      </c>
      <c r="K50" s="32">
        <v>229.86</v>
      </c>
      <c r="L50" s="32">
        <v>0</v>
      </c>
      <c r="M50" s="32">
        <v>0</v>
      </c>
      <c r="N50" s="31">
        <v>6485.87</v>
      </c>
      <c r="O50" s="129">
        <f t="shared" si="0"/>
        <v>7349.94</v>
      </c>
    </row>
    <row r="51" spans="1:15" s="13" customFormat="1" ht="21" customHeight="1">
      <c r="A51" s="187" t="s">
        <v>87</v>
      </c>
      <c r="B51" s="8" t="s">
        <v>40</v>
      </c>
      <c r="C51" s="1">
        <v>0</v>
      </c>
      <c r="D51" s="34">
        <v>0</v>
      </c>
      <c r="E51" s="1">
        <v>0</v>
      </c>
      <c r="F51" s="30">
        <v>0</v>
      </c>
      <c r="G51" s="30">
        <v>0</v>
      </c>
      <c r="H51" s="56">
        <v>0</v>
      </c>
      <c r="I51" s="56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128">
        <f t="shared" si="0"/>
        <v>0</v>
      </c>
    </row>
    <row r="52" spans="1:15" s="13" customFormat="1" ht="21" customHeight="1">
      <c r="A52" s="187"/>
      <c r="B52" s="134" t="s">
        <v>97</v>
      </c>
      <c r="C52" s="3">
        <v>0</v>
      </c>
      <c r="D52" s="83">
        <v>0</v>
      </c>
      <c r="E52" s="3">
        <v>0</v>
      </c>
      <c r="F52" s="32">
        <v>0</v>
      </c>
      <c r="G52" s="32">
        <v>0</v>
      </c>
      <c r="H52" s="59">
        <v>0</v>
      </c>
      <c r="I52" s="59">
        <v>0</v>
      </c>
      <c r="J52" s="32">
        <v>0</v>
      </c>
      <c r="K52" s="32">
        <v>0</v>
      </c>
      <c r="L52" s="32">
        <v>0</v>
      </c>
      <c r="M52" s="32">
        <v>0</v>
      </c>
      <c r="N52" s="31">
        <v>0</v>
      </c>
      <c r="O52" s="129">
        <f t="shared" si="0"/>
        <v>0</v>
      </c>
    </row>
    <row r="53" spans="1:15" s="13" customFormat="1" ht="21" customHeight="1">
      <c r="A53" s="187" t="s">
        <v>88</v>
      </c>
      <c r="B53" s="8" t="s">
        <v>40</v>
      </c>
      <c r="C53" s="1">
        <v>0</v>
      </c>
      <c r="D53" s="34">
        <v>0</v>
      </c>
      <c r="E53" s="1">
        <v>0</v>
      </c>
      <c r="F53" s="30">
        <v>0</v>
      </c>
      <c r="G53" s="30">
        <v>0</v>
      </c>
      <c r="H53" s="56">
        <v>0</v>
      </c>
      <c r="I53" s="56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128">
        <f t="shared" si="0"/>
        <v>0</v>
      </c>
    </row>
    <row r="54" spans="1:15" s="13" customFormat="1" ht="21" customHeight="1">
      <c r="A54" s="187"/>
      <c r="B54" s="134" t="s">
        <v>97</v>
      </c>
      <c r="C54" s="3">
        <v>0</v>
      </c>
      <c r="D54" s="83">
        <v>0</v>
      </c>
      <c r="E54" s="3">
        <v>0</v>
      </c>
      <c r="F54" s="32">
        <v>0</v>
      </c>
      <c r="G54" s="32">
        <v>0</v>
      </c>
      <c r="H54" s="59">
        <v>0</v>
      </c>
      <c r="I54" s="59">
        <v>0</v>
      </c>
      <c r="J54" s="32">
        <v>0</v>
      </c>
      <c r="K54" s="32">
        <v>0</v>
      </c>
      <c r="L54" s="32">
        <v>0</v>
      </c>
      <c r="M54" s="32">
        <v>0</v>
      </c>
      <c r="N54" s="31">
        <v>0</v>
      </c>
      <c r="O54" s="129">
        <f t="shared" si="0"/>
        <v>0</v>
      </c>
    </row>
    <row r="55" spans="1:15" s="13" customFormat="1" ht="21" customHeight="1">
      <c r="A55" s="187" t="s">
        <v>89</v>
      </c>
      <c r="B55" s="8" t="s">
        <v>40</v>
      </c>
      <c r="C55" s="1">
        <v>0</v>
      </c>
      <c r="D55" s="34">
        <v>0</v>
      </c>
      <c r="E55" s="1">
        <v>0</v>
      </c>
      <c r="F55" s="30">
        <v>0</v>
      </c>
      <c r="G55" s="30">
        <v>0</v>
      </c>
      <c r="H55" s="56">
        <v>0</v>
      </c>
      <c r="I55" s="56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128">
        <f t="shared" si="0"/>
        <v>0</v>
      </c>
    </row>
    <row r="56" spans="1:15" s="13" customFormat="1" ht="21" customHeight="1">
      <c r="A56" s="187"/>
      <c r="B56" s="134" t="s">
        <v>97</v>
      </c>
      <c r="C56" s="3">
        <v>0</v>
      </c>
      <c r="D56" s="83">
        <v>0</v>
      </c>
      <c r="E56" s="3">
        <v>0</v>
      </c>
      <c r="F56" s="32">
        <v>0</v>
      </c>
      <c r="G56" s="32">
        <v>0</v>
      </c>
      <c r="H56" s="59">
        <v>0</v>
      </c>
      <c r="I56" s="59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129">
        <f t="shared" si="0"/>
        <v>0</v>
      </c>
    </row>
    <row r="57" spans="1:15" ht="21" customHeight="1">
      <c r="A57" s="187" t="s">
        <v>90</v>
      </c>
      <c r="B57" s="8" t="s">
        <v>40</v>
      </c>
      <c r="C57" s="30">
        <v>52</v>
      </c>
      <c r="D57" s="34">
        <v>23</v>
      </c>
      <c r="E57" s="30">
        <v>19</v>
      </c>
      <c r="F57" s="30">
        <v>9</v>
      </c>
      <c r="G57" s="30">
        <v>8</v>
      </c>
      <c r="H57" s="30">
        <v>15</v>
      </c>
      <c r="I57" s="30">
        <v>19</v>
      </c>
      <c r="J57" s="30">
        <v>27</v>
      </c>
      <c r="K57" s="30">
        <v>30</v>
      </c>
      <c r="L57" s="30">
        <v>47</v>
      </c>
      <c r="M57" s="30">
        <v>25</v>
      </c>
      <c r="N57" s="30">
        <v>68</v>
      </c>
      <c r="O57" s="128">
        <f t="shared" si="0"/>
        <v>342</v>
      </c>
    </row>
    <row r="58" spans="1:15" ht="21" customHeight="1">
      <c r="A58" s="187"/>
      <c r="B58" s="134" t="s">
        <v>97</v>
      </c>
      <c r="C58" s="32">
        <v>9840.49</v>
      </c>
      <c r="D58" s="83">
        <v>4312.43</v>
      </c>
      <c r="E58" s="32">
        <v>4034.46</v>
      </c>
      <c r="F58" s="32">
        <v>2324.41</v>
      </c>
      <c r="G58" s="32">
        <v>1627.99</v>
      </c>
      <c r="H58" s="32">
        <v>4157.45</v>
      </c>
      <c r="I58" s="32">
        <v>4149.45</v>
      </c>
      <c r="J58" s="32">
        <v>4748.09</v>
      </c>
      <c r="K58" s="32">
        <v>6381.31</v>
      </c>
      <c r="L58" s="32">
        <v>8720.1299999999992</v>
      </c>
      <c r="M58" s="32">
        <v>5230.6899999999996</v>
      </c>
      <c r="N58" s="31">
        <v>15300.93</v>
      </c>
      <c r="O58" s="129">
        <f t="shared" si="0"/>
        <v>70827.83</v>
      </c>
    </row>
    <row r="59" spans="1:15" ht="21" customHeight="1">
      <c r="A59" s="187" t="s">
        <v>91</v>
      </c>
      <c r="B59" s="8" t="s">
        <v>40</v>
      </c>
      <c r="C59" s="30">
        <v>10</v>
      </c>
      <c r="D59" s="34">
        <v>0</v>
      </c>
      <c r="E59" s="30">
        <v>10</v>
      </c>
      <c r="F59" s="30">
        <v>14</v>
      </c>
      <c r="G59" s="30">
        <v>12</v>
      </c>
      <c r="H59" s="30">
        <v>11</v>
      </c>
      <c r="I59" s="30">
        <v>56</v>
      </c>
      <c r="J59" s="30">
        <v>8</v>
      </c>
      <c r="K59" s="30">
        <v>10</v>
      </c>
      <c r="L59" s="30">
        <v>20</v>
      </c>
      <c r="M59" s="30">
        <v>17</v>
      </c>
      <c r="N59" s="30">
        <v>40</v>
      </c>
      <c r="O59" s="128">
        <f t="shared" si="0"/>
        <v>208</v>
      </c>
    </row>
    <row r="60" spans="1:15" ht="21" customHeight="1">
      <c r="A60" s="187"/>
      <c r="B60" s="134" t="s">
        <v>97</v>
      </c>
      <c r="C60" s="32">
        <v>2345.33</v>
      </c>
      <c r="D60" s="83">
        <v>0</v>
      </c>
      <c r="E60" s="32">
        <v>2156.7600000000002</v>
      </c>
      <c r="F60" s="32">
        <v>4153.55</v>
      </c>
      <c r="G60" s="32">
        <v>2559.71</v>
      </c>
      <c r="H60" s="32">
        <v>2549.3000000000002</v>
      </c>
      <c r="I60" s="32">
        <v>7608.14</v>
      </c>
      <c r="J60" s="32">
        <v>1337.12</v>
      </c>
      <c r="K60" s="32">
        <v>2314.04</v>
      </c>
      <c r="L60" s="32">
        <v>3552.97</v>
      </c>
      <c r="M60" s="32">
        <v>3032.66</v>
      </c>
      <c r="N60" s="31">
        <v>7190.58</v>
      </c>
      <c r="O60" s="129">
        <f t="shared" si="0"/>
        <v>38800.159999999996</v>
      </c>
    </row>
    <row r="61" spans="1:15" ht="21" customHeight="1">
      <c r="A61" s="187" t="s">
        <v>92</v>
      </c>
      <c r="B61" s="8" t="s">
        <v>40</v>
      </c>
      <c r="C61" s="1">
        <v>0</v>
      </c>
      <c r="D61" s="34">
        <v>5</v>
      </c>
      <c r="E61" s="1">
        <v>5</v>
      </c>
      <c r="F61" s="30">
        <v>16</v>
      </c>
      <c r="G61" s="30">
        <v>3</v>
      </c>
      <c r="H61" s="30">
        <v>22</v>
      </c>
      <c r="I61" s="30">
        <v>29</v>
      </c>
      <c r="J61" s="30">
        <v>8</v>
      </c>
      <c r="K61" s="30">
        <v>4</v>
      </c>
      <c r="L61" s="30">
        <v>4</v>
      </c>
      <c r="M61" s="30">
        <v>25</v>
      </c>
      <c r="N61" s="30">
        <v>49</v>
      </c>
      <c r="O61" s="128">
        <f t="shared" si="0"/>
        <v>170</v>
      </c>
    </row>
    <row r="62" spans="1:15" ht="21" customHeight="1">
      <c r="A62" s="187"/>
      <c r="B62" s="134" t="s">
        <v>97</v>
      </c>
      <c r="C62" s="3">
        <v>0</v>
      </c>
      <c r="D62" s="83">
        <v>904.22</v>
      </c>
      <c r="E62" s="3">
        <v>1031.73</v>
      </c>
      <c r="F62" s="32">
        <v>3017.39</v>
      </c>
      <c r="G62" s="32">
        <v>508.82</v>
      </c>
      <c r="H62" s="32">
        <v>3706.47</v>
      </c>
      <c r="I62" s="32">
        <v>4916.43</v>
      </c>
      <c r="J62" s="32">
        <v>1249.74</v>
      </c>
      <c r="K62" s="32">
        <v>649.08000000000004</v>
      </c>
      <c r="L62" s="32">
        <v>694.02</v>
      </c>
      <c r="M62" s="32">
        <v>4523.09</v>
      </c>
      <c r="N62" s="31">
        <v>10302.67</v>
      </c>
      <c r="O62" s="129">
        <f t="shared" si="0"/>
        <v>31503.659999999996</v>
      </c>
    </row>
    <row r="63" spans="1:15" ht="21" customHeight="1">
      <c r="A63" s="187" t="s">
        <v>93</v>
      </c>
      <c r="B63" s="8" t="s">
        <v>40</v>
      </c>
      <c r="C63" s="1">
        <v>0</v>
      </c>
      <c r="D63" s="34">
        <v>0</v>
      </c>
      <c r="E63" s="1">
        <v>0</v>
      </c>
      <c r="F63" s="30">
        <v>0</v>
      </c>
      <c r="G63" s="30">
        <v>0</v>
      </c>
      <c r="H63" s="56">
        <v>0</v>
      </c>
      <c r="I63" s="56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128">
        <f t="shared" si="0"/>
        <v>0</v>
      </c>
    </row>
    <row r="64" spans="1:15" ht="21" customHeight="1">
      <c r="A64" s="187"/>
      <c r="B64" s="134" t="s">
        <v>97</v>
      </c>
      <c r="C64" s="3">
        <v>0</v>
      </c>
      <c r="D64" s="83">
        <v>0</v>
      </c>
      <c r="E64" s="3">
        <v>0</v>
      </c>
      <c r="F64" s="32">
        <v>0</v>
      </c>
      <c r="G64" s="32">
        <v>0</v>
      </c>
      <c r="H64" s="59">
        <v>0</v>
      </c>
      <c r="I64" s="59">
        <v>0</v>
      </c>
      <c r="J64" s="32">
        <v>0</v>
      </c>
      <c r="K64" s="32">
        <v>0</v>
      </c>
      <c r="L64" s="32">
        <v>0</v>
      </c>
      <c r="M64" s="32">
        <v>0</v>
      </c>
      <c r="N64" s="31">
        <v>0</v>
      </c>
      <c r="O64" s="129">
        <f t="shared" si="0"/>
        <v>0</v>
      </c>
    </row>
    <row r="65" spans="1:15" ht="21" customHeight="1">
      <c r="A65" s="187" t="s">
        <v>94</v>
      </c>
      <c r="B65" s="8" t="s">
        <v>40</v>
      </c>
      <c r="C65" s="30">
        <v>129</v>
      </c>
      <c r="D65" s="34">
        <v>103</v>
      </c>
      <c r="E65" s="30">
        <v>62</v>
      </c>
      <c r="F65" s="56">
        <v>56</v>
      </c>
      <c r="G65" s="56">
        <v>36</v>
      </c>
      <c r="H65" s="56">
        <v>30</v>
      </c>
      <c r="I65" s="56">
        <v>50</v>
      </c>
      <c r="J65" s="56">
        <v>14</v>
      </c>
      <c r="K65" s="56">
        <v>30</v>
      </c>
      <c r="L65" s="56">
        <v>15</v>
      </c>
      <c r="M65" s="99">
        <v>61</v>
      </c>
      <c r="N65" s="30">
        <v>74</v>
      </c>
      <c r="O65" s="128">
        <f t="shared" si="0"/>
        <v>660</v>
      </c>
    </row>
    <row r="66" spans="1:15" ht="21" customHeight="1">
      <c r="A66" s="187"/>
      <c r="B66" s="134" t="s">
        <v>97</v>
      </c>
      <c r="C66" s="32">
        <v>22216.35</v>
      </c>
      <c r="D66" s="83">
        <v>21142.560000000001</v>
      </c>
      <c r="E66" s="32">
        <v>12208.66</v>
      </c>
      <c r="F66" s="59">
        <v>11413.69</v>
      </c>
      <c r="G66" s="59">
        <v>7027.47</v>
      </c>
      <c r="H66" s="59">
        <v>5775.15</v>
      </c>
      <c r="I66" s="59">
        <v>9520.41</v>
      </c>
      <c r="J66" s="59">
        <v>2451.7600000000002</v>
      </c>
      <c r="K66" s="59">
        <v>7183.86</v>
      </c>
      <c r="L66" s="59">
        <v>3076.5</v>
      </c>
      <c r="M66" s="101">
        <v>12893.24</v>
      </c>
      <c r="N66" s="121">
        <v>15757.41</v>
      </c>
      <c r="O66" s="129">
        <f t="shared" si="0"/>
        <v>130667.06000000001</v>
      </c>
    </row>
    <row r="67" spans="1:15" ht="21" customHeight="1">
      <c r="A67" s="194" t="s">
        <v>58</v>
      </c>
      <c r="B67" s="21" t="s">
        <v>40</v>
      </c>
      <c r="C67" s="46">
        <f>'地政局(彙)104年-移轉'!C4</f>
        <v>14</v>
      </c>
      <c r="D67" s="142">
        <v>6</v>
      </c>
      <c r="E67" s="46">
        <v>20</v>
      </c>
      <c r="F67" s="46">
        <v>11</v>
      </c>
      <c r="G67" s="46">
        <v>13</v>
      </c>
      <c r="H67" s="46">
        <v>5</v>
      </c>
      <c r="I67" s="46">
        <v>18</v>
      </c>
      <c r="J67" s="56">
        <v>8</v>
      </c>
      <c r="K67" s="56">
        <v>6</v>
      </c>
      <c r="L67" s="56">
        <v>9</v>
      </c>
      <c r="M67" s="30">
        <v>8</v>
      </c>
      <c r="N67" s="122">
        <v>34</v>
      </c>
      <c r="O67" s="130">
        <f>SUM(C67:N67)</f>
        <v>152</v>
      </c>
    </row>
    <row r="68" spans="1:15" ht="21" customHeight="1">
      <c r="A68" s="187"/>
      <c r="B68" s="134" t="s">
        <v>97</v>
      </c>
      <c r="C68" s="45">
        <f>'地政局(彙)104年-移轉'!C5</f>
        <v>4130.57</v>
      </c>
      <c r="D68" s="55">
        <v>1518.24</v>
      </c>
      <c r="E68" s="45">
        <v>4199.6899999999996</v>
      </c>
      <c r="F68" s="45">
        <v>2584.13</v>
      </c>
      <c r="G68" s="45">
        <v>3900.13</v>
      </c>
      <c r="H68" s="45">
        <v>1529.07</v>
      </c>
      <c r="I68" s="32">
        <v>3588.3</v>
      </c>
      <c r="J68" s="59">
        <v>1848.45</v>
      </c>
      <c r="K68" s="59">
        <v>1540.9</v>
      </c>
      <c r="L68" s="59">
        <v>2213.41</v>
      </c>
      <c r="M68" s="32">
        <v>2102.88</v>
      </c>
      <c r="N68" s="121">
        <v>6545.77</v>
      </c>
      <c r="O68" s="129">
        <f>SUM(C68:N68)</f>
        <v>35701.540000000008</v>
      </c>
    </row>
    <row r="69" spans="1:15" ht="21" customHeight="1">
      <c r="A69" s="187" t="s">
        <v>59</v>
      </c>
      <c r="B69" s="8" t="s">
        <v>40</v>
      </c>
      <c r="C69" s="46">
        <f>'地政局(彙)104年-移轉'!D4</f>
        <v>4</v>
      </c>
      <c r="D69" s="34">
        <v>5</v>
      </c>
      <c r="E69" s="30">
        <v>6</v>
      </c>
      <c r="F69" s="30">
        <v>7</v>
      </c>
      <c r="G69" s="30">
        <v>14</v>
      </c>
      <c r="H69" s="46">
        <v>14</v>
      </c>
      <c r="I69" s="46">
        <v>3</v>
      </c>
      <c r="J69" s="30">
        <v>4</v>
      </c>
      <c r="K69" s="30">
        <v>14</v>
      </c>
      <c r="L69" s="30">
        <v>4</v>
      </c>
      <c r="M69" s="30">
        <v>59</v>
      </c>
      <c r="N69" s="30">
        <v>46</v>
      </c>
      <c r="O69" s="128">
        <f t="shared" ref="O69:O80" si="1">SUM(C69:N69)</f>
        <v>180</v>
      </c>
    </row>
    <row r="70" spans="1:15" ht="21" customHeight="1">
      <c r="A70" s="187"/>
      <c r="B70" s="134" t="s">
        <v>97</v>
      </c>
      <c r="C70" s="45">
        <f>'地政局(彙)104年-移轉'!D5</f>
        <v>811.08</v>
      </c>
      <c r="D70" s="35">
        <v>1022.86</v>
      </c>
      <c r="E70" s="31">
        <v>1340.15</v>
      </c>
      <c r="F70" s="31">
        <v>1696.86</v>
      </c>
      <c r="G70" s="31">
        <v>2879.74</v>
      </c>
      <c r="H70" s="31">
        <v>3025</v>
      </c>
      <c r="I70" s="31">
        <v>734.3</v>
      </c>
      <c r="J70" s="32">
        <v>982.44</v>
      </c>
      <c r="K70" s="32">
        <v>2962.82</v>
      </c>
      <c r="L70" s="32">
        <v>757.69</v>
      </c>
      <c r="M70" s="32">
        <v>9997.7999999999993</v>
      </c>
      <c r="N70" s="31">
        <v>13429.63</v>
      </c>
      <c r="O70" s="129">
        <f t="shared" si="1"/>
        <v>39640.369999999995</v>
      </c>
    </row>
    <row r="71" spans="1:15" ht="21" customHeight="1">
      <c r="A71" s="187" t="s">
        <v>60</v>
      </c>
      <c r="B71" s="8" t="s">
        <v>40</v>
      </c>
      <c r="C71" s="30">
        <v>5</v>
      </c>
      <c r="D71" s="34">
        <v>4</v>
      </c>
      <c r="E71" s="30">
        <v>8</v>
      </c>
      <c r="F71" s="30">
        <v>10</v>
      </c>
      <c r="G71" s="30">
        <v>9</v>
      </c>
      <c r="H71" s="30">
        <v>2</v>
      </c>
      <c r="I71" s="30">
        <v>7</v>
      </c>
      <c r="J71" s="30">
        <v>5</v>
      </c>
      <c r="K71" s="30">
        <v>5</v>
      </c>
      <c r="L71" s="30">
        <v>4</v>
      </c>
      <c r="M71" s="30">
        <v>12</v>
      </c>
      <c r="N71" s="30">
        <v>56</v>
      </c>
      <c r="O71" s="128">
        <f t="shared" si="1"/>
        <v>127</v>
      </c>
    </row>
    <row r="72" spans="1:15" ht="21" customHeight="1">
      <c r="A72" s="187"/>
      <c r="B72" s="134" t="s">
        <v>97</v>
      </c>
      <c r="C72" s="32">
        <v>1600.93</v>
      </c>
      <c r="D72" s="35">
        <v>940.21</v>
      </c>
      <c r="E72" s="31">
        <v>1969.9</v>
      </c>
      <c r="F72" s="31">
        <v>3318.66</v>
      </c>
      <c r="G72" s="31">
        <v>2821.44</v>
      </c>
      <c r="H72" s="31">
        <v>528.19000000000005</v>
      </c>
      <c r="I72" s="31">
        <v>1745.61</v>
      </c>
      <c r="J72" s="32">
        <v>1826.55</v>
      </c>
      <c r="K72" s="32">
        <v>1746.86</v>
      </c>
      <c r="L72" s="32">
        <v>1246.5999999999999</v>
      </c>
      <c r="M72" s="32">
        <v>2655.44</v>
      </c>
      <c r="N72" s="31">
        <v>14600.68</v>
      </c>
      <c r="O72" s="129">
        <f t="shared" si="1"/>
        <v>35001.07</v>
      </c>
    </row>
    <row r="73" spans="1:15" ht="21" customHeight="1">
      <c r="A73" s="187" t="s">
        <v>66</v>
      </c>
      <c r="B73" s="8" t="s">
        <v>40</v>
      </c>
      <c r="C73" s="30">
        <v>27</v>
      </c>
      <c r="D73" s="34">
        <v>16</v>
      </c>
      <c r="E73" s="30">
        <v>52</v>
      </c>
      <c r="F73" s="30">
        <v>73</v>
      </c>
      <c r="G73" s="30">
        <v>84</v>
      </c>
      <c r="H73" s="30">
        <v>119</v>
      </c>
      <c r="I73" s="30">
        <v>65</v>
      </c>
      <c r="J73" s="30">
        <v>49</v>
      </c>
      <c r="K73" s="30">
        <v>38</v>
      </c>
      <c r="L73" s="30">
        <v>115</v>
      </c>
      <c r="M73" s="30">
        <v>62</v>
      </c>
      <c r="N73" s="30">
        <v>230</v>
      </c>
      <c r="O73" s="128">
        <f t="shared" si="1"/>
        <v>930</v>
      </c>
    </row>
    <row r="74" spans="1:15" ht="21" customHeight="1">
      <c r="A74" s="187"/>
      <c r="B74" s="134" t="s">
        <v>97</v>
      </c>
      <c r="C74" s="32">
        <v>5448.69</v>
      </c>
      <c r="D74" s="35">
        <v>2855.91</v>
      </c>
      <c r="E74" s="32">
        <v>10523.23</v>
      </c>
      <c r="F74" s="31">
        <v>12562.49</v>
      </c>
      <c r="G74" s="31">
        <v>15233.29</v>
      </c>
      <c r="H74" s="31">
        <v>22248.48</v>
      </c>
      <c r="I74" s="31">
        <v>12648.2</v>
      </c>
      <c r="J74" s="31">
        <v>9347.36</v>
      </c>
      <c r="K74" s="31">
        <v>6058.53</v>
      </c>
      <c r="L74" s="31">
        <v>19665.830000000002</v>
      </c>
      <c r="M74" s="31">
        <v>10753.8</v>
      </c>
      <c r="N74" s="31">
        <v>49800.95</v>
      </c>
      <c r="O74" s="129">
        <f t="shared" si="1"/>
        <v>177146.76</v>
      </c>
    </row>
    <row r="75" spans="1:15" ht="21" customHeight="1">
      <c r="A75" s="187" t="s">
        <v>68</v>
      </c>
      <c r="B75" s="8" t="s">
        <v>40</v>
      </c>
      <c r="C75" s="30">
        <v>6</v>
      </c>
      <c r="D75" s="34">
        <v>3</v>
      </c>
      <c r="E75" s="30">
        <v>3</v>
      </c>
      <c r="F75" s="30">
        <v>6</v>
      </c>
      <c r="G75" s="30">
        <v>7</v>
      </c>
      <c r="H75" s="30">
        <v>4</v>
      </c>
      <c r="I75" s="30">
        <v>5</v>
      </c>
      <c r="J75" s="30">
        <v>5</v>
      </c>
      <c r="K75" s="30">
        <v>5</v>
      </c>
      <c r="L75" s="30">
        <v>1</v>
      </c>
      <c r="M75" s="30">
        <v>11</v>
      </c>
      <c r="N75" s="30">
        <v>15</v>
      </c>
      <c r="O75" s="128">
        <f t="shared" si="1"/>
        <v>71</v>
      </c>
    </row>
    <row r="76" spans="1:15" ht="21" customHeight="1">
      <c r="A76" s="187"/>
      <c r="B76" s="134" t="s">
        <v>97</v>
      </c>
      <c r="C76" s="32">
        <v>1740.65</v>
      </c>
      <c r="D76" s="35">
        <v>1125.98</v>
      </c>
      <c r="E76" s="32">
        <v>809.62</v>
      </c>
      <c r="F76" s="31">
        <v>2141.7800000000002</v>
      </c>
      <c r="G76" s="31">
        <v>2452.5</v>
      </c>
      <c r="H76" s="31">
        <v>1488.96</v>
      </c>
      <c r="I76" s="31">
        <v>2003.85</v>
      </c>
      <c r="J76" s="31">
        <v>1880.84</v>
      </c>
      <c r="K76" s="31">
        <v>1496.27</v>
      </c>
      <c r="L76" s="31">
        <v>310.99</v>
      </c>
      <c r="M76" s="31">
        <v>4096.67</v>
      </c>
      <c r="N76" s="31">
        <v>5612.93</v>
      </c>
      <c r="O76" s="129">
        <f t="shared" si="1"/>
        <v>25161.040000000001</v>
      </c>
    </row>
    <row r="77" spans="1:15" ht="21" customHeight="1">
      <c r="A77" s="187" t="s">
        <v>71</v>
      </c>
      <c r="B77" s="8" t="s">
        <v>40</v>
      </c>
      <c r="C77" s="46">
        <v>5</v>
      </c>
      <c r="D77" s="70">
        <v>5</v>
      </c>
      <c r="E77" s="46">
        <v>3</v>
      </c>
      <c r="F77" s="30">
        <v>0</v>
      </c>
      <c r="G77" s="30">
        <v>3</v>
      </c>
      <c r="H77" s="56">
        <v>1</v>
      </c>
      <c r="I77" s="30">
        <v>0</v>
      </c>
      <c r="J77" s="56">
        <v>6</v>
      </c>
      <c r="K77" s="56">
        <v>1</v>
      </c>
      <c r="L77" s="56">
        <v>3</v>
      </c>
      <c r="M77" s="99">
        <v>3</v>
      </c>
      <c r="N77" s="99">
        <v>6</v>
      </c>
      <c r="O77" s="128">
        <f t="shared" si="1"/>
        <v>36</v>
      </c>
    </row>
    <row r="78" spans="1:15" ht="21" customHeight="1" thickBot="1">
      <c r="A78" s="188"/>
      <c r="B78" s="42" t="s">
        <v>97</v>
      </c>
      <c r="C78" s="44">
        <v>1880.09</v>
      </c>
      <c r="D78" s="119">
        <v>1795.4</v>
      </c>
      <c r="E78" s="44">
        <v>910.91</v>
      </c>
      <c r="F78" s="44">
        <v>0</v>
      </c>
      <c r="G78" s="44">
        <v>860.39</v>
      </c>
      <c r="H78" s="62">
        <v>364.56</v>
      </c>
      <c r="I78" s="62">
        <v>0</v>
      </c>
      <c r="J78" s="62">
        <v>2749.3</v>
      </c>
      <c r="K78" s="62">
        <v>302.7</v>
      </c>
      <c r="L78" s="62">
        <v>1137.78</v>
      </c>
      <c r="M78" s="100">
        <v>1377.61</v>
      </c>
      <c r="N78" s="100">
        <v>2006.47</v>
      </c>
      <c r="O78" s="136">
        <f t="shared" si="1"/>
        <v>13385.210000000003</v>
      </c>
    </row>
    <row r="79" spans="1:15" s="65" customFormat="1" ht="24" customHeight="1" thickTop="1">
      <c r="A79" s="185" t="s">
        <v>95</v>
      </c>
      <c r="B79" s="58" t="s">
        <v>40</v>
      </c>
      <c r="C79" s="63">
        <f>C67+C5+C69+C7+C9+C71+C11+C13+C73+C15+C75+C17+C19+C77+C21+C23+C25+C27+C29+C31+C33+C35+C37+C39+C41+C43+C45+C47+C49+C51+C53+C55+C57+C59+C61+C63+C65</f>
        <v>439</v>
      </c>
      <c r="D79" s="73">
        <f t="shared" ref="C79:N80" si="2">D67+D5+D69+D7+D9+D71+D11+D13+D73+D15+D75+D17+D19+D77+D21+D23+D25+D27+D29+D31+D33+D35+D37+D39+D41+D43+D45+D47+D49+D51+D53+D55+D57+D59+D61+D63+D65</f>
        <v>281</v>
      </c>
      <c r="E79" s="73">
        <f t="shared" si="2"/>
        <v>389</v>
      </c>
      <c r="F79" s="63">
        <f t="shared" si="2"/>
        <v>354</v>
      </c>
      <c r="G79" s="73">
        <f t="shared" si="2"/>
        <v>332</v>
      </c>
      <c r="H79" s="73">
        <f>H67+H5+H69+H7+H9+H71+H11+H13+H73+H15+H75+H17+H19+H77+H21+H23+H25+H27+H29+H31+H33+H35+H37+H39+H41+H43+H45+H47+H49+H51+H53+H55+H57+H59+H61+H63+H65</f>
        <v>391</v>
      </c>
      <c r="I79" s="73">
        <f>I67+I5+I69+I7+I9+I71+I11+I13+I73+I15+I75+I17+I19+I77+I21+I23+I25+I27+I29+I31+I33+I35+I37+I39+I41+I43+I45+I47+I49+I51+I53+I55+I57+I59+I61+I63+I65</f>
        <v>415</v>
      </c>
      <c r="J79" s="73">
        <f>J5+J7+J9+J11+J13+J15+J17+J19+J21+J23+J25+J27+J29+J31+J33+J35+J37+J39+J41+J43+J45+J47+J49+J51+J53+J55+J57+J59+J61+J63+J65+J67+J69+J71+J73+J75+J77</f>
        <v>356</v>
      </c>
      <c r="K79" s="63">
        <f>K67+K5+K69+K7+K9+K71+K11+K13+K73+K15+K75+K17+K19+K77+K21+K23+K25+K27+K29+K31+K33+K35+K37+K39+K41+K43+K45+K47+K49+K51+K53+K55+K57+K59+K61+K63+K65</f>
        <v>300</v>
      </c>
      <c r="L79" s="63">
        <f t="shared" si="2"/>
        <v>386</v>
      </c>
      <c r="M79" s="63">
        <f t="shared" si="2"/>
        <v>461</v>
      </c>
      <c r="N79" s="63">
        <f>N67+N5+N69+N7+N9+N71+N11+N13+N73+N15+N75+N17+N19+N77+N21+N23+N25+N27+N29+N31+N33+N35+N37+N39+N41+N43+N45+N47+N49+N51+N53+N55+N57+N59+N61+N63+N65</f>
        <v>1158</v>
      </c>
      <c r="O79" s="140">
        <f>SUM(C79:N79)</f>
        <v>5262</v>
      </c>
    </row>
    <row r="80" spans="1:15" s="65" customFormat="1" ht="24" customHeight="1" thickBot="1">
      <c r="A80" s="186"/>
      <c r="B80" s="82" t="s">
        <v>97</v>
      </c>
      <c r="C80" s="64">
        <f t="shared" si="2"/>
        <v>86156.44</v>
      </c>
      <c r="D80" s="74">
        <f t="shared" si="2"/>
        <v>57729.619999999995</v>
      </c>
      <c r="E80" s="74">
        <f t="shared" si="2"/>
        <v>76770.840000000011</v>
      </c>
      <c r="F80" s="64">
        <f t="shared" si="2"/>
        <v>72601.16</v>
      </c>
      <c r="G80" s="74">
        <f t="shared" si="2"/>
        <v>66809.989999999991</v>
      </c>
      <c r="H80" s="74">
        <f t="shared" si="2"/>
        <v>78820.58</v>
      </c>
      <c r="I80" s="74">
        <f t="shared" si="2"/>
        <v>83381.770000000019</v>
      </c>
      <c r="J80" s="74">
        <f>J68+J6+J70+J8+J10+J72+J12+J14+J74+J16+J76+J18+J20+J78+J22+J24+J26+J28+J30+J32+J34+J36+J38+J40+J42+J44+J46+J48+J50+J52+J54+J56+J58+J60+J62+J64+J66</f>
        <v>73087.3</v>
      </c>
      <c r="K80" s="64">
        <f>K68+K6+K70+K8+K10+K72+K12+K14+K74+K16+K76+K18+K20+K78+K22+K24+K26+K28+K30+K32+K34+K36+K38+K40+K42+K44+K46+K48+K50+K52+K54+K56+K58+K60+K62+K64+K66</f>
        <v>60185.73</v>
      </c>
      <c r="L80" s="64">
        <f t="shared" si="2"/>
        <v>73145.670000000027</v>
      </c>
      <c r="M80" s="64">
        <f t="shared" si="2"/>
        <v>93638.010000000009</v>
      </c>
      <c r="N80" s="64">
        <f t="shared" si="2"/>
        <v>238187.16</v>
      </c>
      <c r="O80" s="141">
        <f t="shared" si="1"/>
        <v>1060514.27</v>
      </c>
    </row>
    <row r="81" spans="1:78" ht="12.75" customHeight="1"/>
    <row r="82" spans="1:78" ht="23.25" customHeight="1">
      <c r="A82" s="20" t="s">
        <v>42</v>
      </c>
      <c r="B82" s="14" t="s">
        <v>102</v>
      </c>
      <c r="C82" s="14"/>
      <c r="D82" s="76"/>
      <c r="E82" s="26"/>
      <c r="F82" s="14"/>
      <c r="G82" s="76"/>
      <c r="H82" s="76"/>
      <c r="I82" s="76"/>
      <c r="J82" s="76"/>
      <c r="K82" s="66"/>
      <c r="L82" s="66"/>
      <c r="M82" s="14"/>
      <c r="N82" s="14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</row>
    <row r="83" spans="1:78" ht="23.25" customHeight="1">
      <c r="A83" s="13"/>
      <c r="B83" s="16" t="s">
        <v>43</v>
      </c>
      <c r="C83" s="16"/>
      <c r="D83" s="77"/>
      <c r="E83" s="27"/>
      <c r="F83" s="16"/>
      <c r="G83" s="77"/>
      <c r="H83" s="77"/>
      <c r="I83" s="77"/>
      <c r="J83" s="77"/>
      <c r="K83" s="67"/>
      <c r="L83" s="6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ht="23.25" customHeight="1">
      <c r="A84" s="13"/>
      <c r="B84" s="16" t="s">
        <v>44</v>
      </c>
      <c r="C84" s="16"/>
      <c r="D84" s="77"/>
      <c r="E84" s="27"/>
      <c r="F84" s="16"/>
      <c r="G84" s="77"/>
      <c r="H84" s="77"/>
      <c r="I84" s="77"/>
      <c r="J84" s="77"/>
      <c r="K84" s="67"/>
      <c r="L84" s="6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>
      <c r="A85" s="11"/>
      <c r="B85" s="13"/>
      <c r="C85" s="13"/>
      <c r="D85" s="78"/>
      <c r="E85" s="28"/>
      <c r="F85" s="13"/>
      <c r="G85" s="78"/>
      <c r="H85" s="78"/>
      <c r="I85" s="78"/>
      <c r="J85" s="78"/>
      <c r="K85" s="68"/>
      <c r="L85" s="68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</row>
  </sheetData>
  <mergeCells count="42">
    <mergeCell ref="A23:A24"/>
    <mergeCell ref="A67:A68"/>
    <mergeCell ref="A43:A44"/>
    <mergeCell ref="A49:A50"/>
    <mergeCell ref="A47:A48"/>
    <mergeCell ref="A45:A46"/>
    <mergeCell ref="A41:A42"/>
    <mergeCell ref="A59:A60"/>
    <mergeCell ref="A27:A28"/>
    <mergeCell ref="A25:A26"/>
    <mergeCell ref="A1:O1"/>
    <mergeCell ref="A2:O2"/>
    <mergeCell ref="A3:O3"/>
    <mergeCell ref="A33:A34"/>
    <mergeCell ref="A31:A32"/>
    <mergeCell ref="A29:A30"/>
    <mergeCell ref="A4:B4"/>
    <mergeCell ref="A7:A8"/>
    <mergeCell ref="A13:A14"/>
    <mergeCell ref="A9:A10"/>
    <mergeCell ref="A21:A22"/>
    <mergeCell ref="A19:A20"/>
    <mergeCell ref="A17:A18"/>
    <mergeCell ref="A15:A16"/>
    <mergeCell ref="A11:A12"/>
    <mergeCell ref="A5:A6"/>
    <mergeCell ref="A79:A80"/>
    <mergeCell ref="A77:A78"/>
    <mergeCell ref="A35:A36"/>
    <mergeCell ref="A39:A40"/>
    <mergeCell ref="A37:A38"/>
    <mergeCell ref="A73:A74"/>
    <mergeCell ref="A65:A66"/>
    <mergeCell ref="A63:A64"/>
    <mergeCell ref="A57:A58"/>
    <mergeCell ref="A55:A56"/>
    <mergeCell ref="A53:A54"/>
    <mergeCell ref="A69:A70"/>
    <mergeCell ref="A51:A52"/>
    <mergeCell ref="A71:A72"/>
    <mergeCell ref="A75:A76"/>
    <mergeCell ref="A61:A62"/>
  </mergeCells>
  <phoneticPr fontId="2" type="noConversion"/>
  <printOptions horizontalCentered="1" verticalCentered="1"/>
  <pageMargins left="0.31496062992125984" right="0.15748031496062992" top="0.23622047244094491" bottom="0.59055118110236227" header="0" footer="0.11811023622047245"/>
  <pageSetup paperSize="9" scale="80" orientation="landscape" verticalDpi="300" r:id="rId1"/>
  <headerFooter scaleWithDoc="0" alignWithMargins="0">
    <oddFooter>&amp;C&amp;"微軟正黑體,標準"&amp;10&amp;A&amp;R&amp;"微軟正黑體,標準"&amp;10第 &amp;P 頁</oddFooter>
  </headerFooter>
  <rowBreaks count="2" manualBreakCount="2">
    <brk id="28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00FF"/>
  </sheetPr>
  <dimension ref="A1:BF84"/>
  <sheetViews>
    <sheetView showGridLines="0" workbookViewId="0">
      <pane xSplit="2" ySplit="4" topLeftCell="C5" activePane="bottomRight" state="frozen"/>
      <selection sqref="A1:O1"/>
      <selection pane="topRight" sqref="A1:O1"/>
      <selection pane="bottomLeft" sqref="A1:O1"/>
      <selection pane="bottomRight" activeCell="C11" sqref="C11"/>
    </sheetView>
    <sheetView tabSelected="1" workbookViewId="1">
      <selection sqref="A1:O1"/>
    </sheetView>
  </sheetViews>
  <sheetFormatPr defaultRowHeight="16.2"/>
  <cols>
    <col min="1" max="1" width="11.33203125" style="7" customWidth="1"/>
    <col min="3" max="4" width="12" customWidth="1"/>
    <col min="5" max="5" width="12" style="29" customWidth="1"/>
    <col min="6" max="6" width="12" customWidth="1"/>
    <col min="7" max="9" width="12" style="65" customWidth="1"/>
    <col min="10" max="10" width="11.44140625" style="75" customWidth="1"/>
    <col min="11" max="11" width="11.44140625" style="65" customWidth="1"/>
    <col min="12" max="14" width="11.44140625" customWidth="1"/>
    <col min="15" max="15" width="12.33203125" customWidth="1"/>
  </cols>
  <sheetData>
    <row r="1" spans="1:15" s="12" customFormat="1" ht="27" customHeight="1">
      <c r="A1" s="189" t="s">
        <v>198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21.75" customHeight="1">
      <c r="A2" s="190" t="s">
        <v>196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5" ht="21.75" customHeight="1" thickBot="1">
      <c r="A3" s="191" t="s">
        <v>1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15" ht="42" customHeight="1">
      <c r="A4" s="192" t="s">
        <v>104</v>
      </c>
      <c r="B4" s="193"/>
      <c r="C4" s="2" t="s">
        <v>105</v>
      </c>
      <c r="D4" s="2" t="s">
        <v>106</v>
      </c>
      <c r="E4" s="22" t="s">
        <v>47</v>
      </c>
      <c r="F4" s="2" t="s">
        <v>48</v>
      </c>
      <c r="G4" s="58" t="s">
        <v>49</v>
      </c>
      <c r="H4" s="58" t="s">
        <v>50</v>
      </c>
      <c r="I4" s="58" t="s">
        <v>51</v>
      </c>
      <c r="J4" s="69" t="s">
        <v>52</v>
      </c>
      <c r="K4" s="58" t="s">
        <v>53</v>
      </c>
      <c r="L4" s="2" t="s">
        <v>54</v>
      </c>
      <c r="M4" s="2" t="s">
        <v>55</v>
      </c>
      <c r="N4" s="58" t="s">
        <v>56</v>
      </c>
      <c r="O4" s="135" t="s">
        <v>107</v>
      </c>
    </row>
    <row r="5" spans="1:15" ht="21" customHeight="1">
      <c r="A5" s="187" t="s">
        <v>108</v>
      </c>
      <c r="B5" s="8" t="s">
        <v>40</v>
      </c>
      <c r="C5" s="1">
        <v>0</v>
      </c>
      <c r="D5" s="30">
        <v>0</v>
      </c>
      <c r="E5" s="30">
        <v>0</v>
      </c>
      <c r="F5" s="23">
        <v>0</v>
      </c>
      <c r="G5" s="23">
        <v>0</v>
      </c>
      <c r="H5" s="56">
        <v>0</v>
      </c>
      <c r="I5" s="56">
        <v>0</v>
      </c>
      <c r="J5" s="71">
        <v>0</v>
      </c>
      <c r="K5" s="71">
        <v>0</v>
      </c>
      <c r="L5" s="71">
        <v>0</v>
      </c>
      <c r="M5" s="30">
        <v>0</v>
      </c>
      <c r="N5" s="30">
        <v>0</v>
      </c>
      <c r="O5" s="128">
        <f t="shared" ref="O5:O68" si="0">SUM(C5:N5)</f>
        <v>0</v>
      </c>
    </row>
    <row r="6" spans="1:15" ht="21" customHeight="1">
      <c r="A6" s="187"/>
      <c r="B6" s="134" t="s">
        <v>109</v>
      </c>
      <c r="C6" s="3">
        <v>0</v>
      </c>
      <c r="D6" s="3">
        <v>0</v>
      </c>
      <c r="E6" s="3">
        <v>0</v>
      </c>
      <c r="F6" s="24">
        <v>0</v>
      </c>
      <c r="G6" s="24">
        <v>0</v>
      </c>
      <c r="H6" s="59">
        <v>0</v>
      </c>
      <c r="I6" s="59">
        <v>0</v>
      </c>
      <c r="J6" s="72">
        <v>0</v>
      </c>
      <c r="K6" s="72">
        <v>0</v>
      </c>
      <c r="L6" s="72">
        <v>0</v>
      </c>
      <c r="M6" s="32">
        <v>0</v>
      </c>
      <c r="N6" s="31">
        <v>0</v>
      </c>
      <c r="O6" s="129">
        <f t="shared" si="0"/>
        <v>0</v>
      </c>
    </row>
    <row r="7" spans="1:15" ht="21" customHeight="1">
      <c r="A7" s="187" t="s">
        <v>110</v>
      </c>
      <c r="B7" s="8" t="s">
        <v>40</v>
      </c>
      <c r="C7" s="1">
        <v>0</v>
      </c>
      <c r="D7" s="30">
        <v>0</v>
      </c>
      <c r="E7" s="30">
        <v>0</v>
      </c>
      <c r="F7" s="23">
        <v>0</v>
      </c>
      <c r="G7" s="23">
        <v>0</v>
      </c>
      <c r="H7" s="56">
        <v>0</v>
      </c>
      <c r="I7" s="56">
        <v>0</v>
      </c>
      <c r="J7" s="71">
        <v>0</v>
      </c>
      <c r="K7" s="71">
        <v>0</v>
      </c>
      <c r="L7" s="71">
        <v>0</v>
      </c>
      <c r="M7" s="30">
        <v>0</v>
      </c>
      <c r="N7" s="30">
        <v>0</v>
      </c>
      <c r="O7" s="128">
        <f t="shared" si="0"/>
        <v>0</v>
      </c>
    </row>
    <row r="8" spans="1:15" ht="21" customHeight="1">
      <c r="A8" s="187"/>
      <c r="B8" s="134" t="s">
        <v>109</v>
      </c>
      <c r="C8" s="3">
        <v>0</v>
      </c>
      <c r="D8" s="3">
        <v>0</v>
      </c>
      <c r="E8" s="3">
        <v>0</v>
      </c>
      <c r="F8" s="24">
        <v>0</v>
      </c>
      <c r="G8" s="24">
        <v>0</v>
      </c>
      <c r="H8" s="59">
        <v>0</v>
      </c>
      <c r="I8" s="59">
        <v>0</v>
      </c>
      <c r="J8" s="72">
        <v>0</v>
      </c>
      <c r="K8" s="72">
        <v>0</v>
      </c>
      <c r="L8" s="72">
        <v>0</v>
      </c>
      <c r="M8" s="32">
        <v>0</v>
      </c>
      <c r="N8" s="31">
        <v>0</v>
      </c>
      <c r="O8" s="129">
        <f t="shared" si="0"/>
        <v>0</v>
      </c>
    </row>
    <row r="9" spans="1:15" ht="21" customHeight="1">
      <c r="A9" s="187" t="s">
        <v>111</v>
      </c>
      <c r="B9" s="8" t="s">
        <v>40</v>
      </c>
      <c r="C9" s="1">
        <v>0</v>
      </c>
      <c r="D9" s="30">
        <v>0</v>
      </c>
      <c r="E9" s="30">
        <v>0</v>
      </c>
      <c r="F9" s="23">
        <v>0</v>
      </c>
      <c r="G9" s="23">
        <v>0</v>
      </c>
      <c r="H9" s="56">
        <v>0</v>
      </c>
      <c r="I9" s="56">
        <v>0</v>
      </c>
      <c r="J9" s="71">
        <v>0</v>
      </c>
      <c r="K9" s="71">
        <v>0</v>
      </c>
      <c r="L9" s="71">
        <v>0</v>
      </c>
      <c r="M9" s="30">
        <v>0</v>
      </c>
      <c r="N9" s="30">
        <v>0</v>
      </c>
      <c r="O9" s="128">
        <f t="shared" si="0"/>
        <v>0</v>
      </c>
    </row>
    <row r="10" spans="1:15" ht="21" customHeight="1">
      <c r="A10" s="187"/>
      <c r="B10" s="134" t="s">
        <v>109</v>
      </c>
      <c r="C10" s="3">
        <v>0</v>
      </c>
      <c r="D10" s="3">
        <v>0</v>
      </c>
      <c r="E10" s="3">
        <v>0</v>
      </c>
      <c r="F10" s="24">
        <v>0</v>
      </c>
      <c r="G10" s="24">
        <v>0</v>
      </c>
      <c r="H10" s="59">
        <v>0</v>
      </c>
      <c r="I10" s="59">
        <v>0</v>
      </c>
      <c r="J10" s="72">
        <v>0</v>
      </c>
      <c r="K10" s="72">
        <v>0</v>
      </c>
      <c r="L10" s="72">
        <v>0</v>
      </c>
      <c r="M10" s="32">
        <v>0</v>
      </c>
      <c r="N10" s="31">
        <v>0</v>
      </c>
      <c r="O10" s="129">
        <f t="shared" si="0"/>
        <v>0</v>
      </c>
    </row>
    <row r="11" spans="1:15" ht="21" customHeight="1">
      <c r="A11" s="187" t="s">
        <v>112</v>
      </c>
      <c r="B11" s="8" t="s">
        <v>40</v>
      </c>
      <c r="C11" s="1">
        <v>0</v>
      </c>
      <c r="D11" s="30">
        <v>0</v>
      </c>
      <c r="E11" s="30">
        <v>0</v>
      </c>
      <c r="F11" s="23">
        <v>0</v>
      </c>
      <c r="G11" s="23">
        <v>0</v>
      </c>
      <c r="H11" s="56">
        <v>0</v>
      </c>
      <c r="I11" s="56">
        <v>0</v>
      </c>
      <c r="J11" s="71">
        <v>0</v>
      </c>
      <c r="K11" s="71">
        <v>0</v>
      </c>
      <c r="L11" s="71">
        <v>0</v>
      </c>
      <c r="M11" s="30">
        <v>0</v>
      </c>
      <c r="N11" s="30">
        <v>0</v>
      </c>
      <c r="O11" s="128">
        <f t="shared" si="0"/>
        <v>0</v>
      </c>
    </row>
    <row r="12" spans="1:15" ht="21" customHeight="1">
      <c r="A12" s="187"/>
      <c r="B12" s="134" t="s">
        <v>109</v>
      </c>
      <c r="C12" s="3">
        <v>0</v>
      </c>
      <c r="D12" s="3">
        <v>0</v>
      </c>
      <c r="E12" s="3">
        <v>0</v>
      </c>
      <c r="F12" s="24">
        <v>0</v>
      </c>
      <c r="G12" s="24">
        <v>0</v>
      </c>
      <c r="H12" s="59">
        <v>0</v>
      </c>
      <c r="I12" s="59">
        <v>0</v>
      </c>
      <c r="J12" s="72">
        <v>0</v>
      </c>
      <c r="K12" s="72">
        <v>0</v>
      </c>
      <c r="L12" s="72">
        <v>0</v>
      </c>
      <c r="M12" s="32">
        <v>0</v>
      </c>
      <c r="N12" s="31">
        <v>0</v>
      </c>
      <c r="O12" s="129">
        <f t="shared" si="0"/>
        <v>0</v>
      </c>
    </row>
    <row r="13" spans="1:15" ht="21" customHeight="1">
      <c r="A13" s="187" t="s">
        <v>113</v>
      </c>
      <c r="B13" s="8" t="s">
        <v>40</v>
      </c>
      <c r="C13" s="1">
        <v>0</v>
      </c>
      <c r="D13" s="30">
        <v>0</v>
      </c>
      <c r="E13" s="30">
        <v>0</v>
      </c>
      <c r="F13" s="23">
        <v>0</v>
      </c>
      <c r="G13" s="23">
        <v>0</v>
      </c>
      <c r="H13" s="56">
        <v>0</v>
      </c>
      <c r="I13" s="56">
        <v>0</v>
      </c>
      <c r="J13" s="71">
        <v>0</v>
      </c>
      <c r="K13" s="71">
        <v>0</v>
      </c>
      <c r="L13" s="71">
        <v>0</v>
      </c>
      <c r="M13" s="30">
        <v>0</v>
      </c>
      <c r="N13" s="30">
        <v>0</v>
      </c>
      <c r="O13" s="128">
        <f t="shared" si="0"/>
        <v>0</v>
      </c>
    </row>
    <row r="14" spans="1:15" ht="21" customHeight="1">
      <c r="A14" s="187"/>
      <c r="B14" s="134" t="s">
        <v>109</v>
      </c>
      <c r="C14" s="3">
        <v>0</v>
      </c>
      <c r="D14" s="3">
        <v>0</v>
      </c>
      <c r="E14" s="3">
        <v>0</v>
      </c>
      <c r="F14" s="24">
        <v>0</v>
      </c>
      <c r="G14" s="24">
        <v>0</v>
      </c>
      <c r="H14" s="59">
        <v>0</v>
      </c>
      <c r="I14" s="59">
        <v>0</v>
      </c>
      <c r="J14" s="72">
        <v>0</v>
      </c>
      <c r="K14" s="72">
        <v>0</v>
      </c>
      <c r="L14" s="72">
        <v>0</v>
      </c>
      <c r="M14" s="32">
        <v>0</v>
      </c>
      <c r="N14" s="31">
        <v>0</v>
      </c>
      <c r="O14" s="129">
        <f t="shared" si="0"/>
        <v>0</v>
      </c>
    </row>
    <row r="15" spans="1:15" ht="21" customHeight="1">
      <c r="A15" s="187" t="s">
        <v>114</v>
      </c>
      <c r="B15" s="8" t="s">
        <v>40</v>
      </c>
      <c r="C15" s="1">
        <v>0</v>
      </c>
      <c r="D15" s="30">
        <v>0</v>
      </c>
      <c r="E15" s="30">
        <v>0</v>
      </c>
      <c r="F15" s="23">
        <v>0</v>
      </c>
      <c r="G15" s="23">
        <v>0</v>
      </c>
      <c r="H15" s="56">
        <v>0</v>
      </c>
      <c r="I15" s="56">
        <v>0</v>
      </c>
      <c r="J15" s="71">
        <v>0</v>
      </c>
      <c r="K15" s="71">
        <v>0</v>
      </c>
      <c r="L15" s="71">
        <v>0</v>
      </c>
      <c r="M15" s="30">
        <v>0</v>
      </c>
      <c r="N15" s="30">
        <v>0</v>
      </c>
      <c r="O15" s="128">
        <f t="shared" si="0"/>
        <v>0</v>
      </c>
    </row>
    <row r="16" spans="1:15" ht="21" customHeight="1">
      <c r="A16" s="187"/>
      <c r="B16" s="134" t="s">
        <v>109</v>
      </c>
      <c r="C16" s="3">
        <v>0</v>
      </c>
      <c r="D16" s="3">
        <v>0</v>
      </c>
      <c r="E16" s="3">
        <v>0</v>
      </c>
      <c r="F16" s="24">
        <v>0</v>
      </c>
      <c r="G16" s="24">
        <v>0</v>
      </c>
      <c r="H16" s="59">
        <v>0</v>
      </c>
      <c r="I16" s="59">
        <v>0</v>
      </c>
      <c r="J16" s="72">
        <v>0</v>
      </c>
      <c r="K16" s="72">
        <v>0</v>
      </c>
      <c r="L16" s="72">
        <v>0</v>
      </c>
      <c r="M16" s="32">
        <v>0</v>
      </c>
      <c r="N16" s="31">
        <v>0</v>
      </c>
      <c r="O16" s="129">
        <f t="shared" si="0"/>
        <v>0</v>
      </c>
    </row>
    <row r="17" spans="1:15" ht="21" customHeight="1">
      <c r="A17" s="187" t="s">
        <v>115</v>
      </c>
      <c r="B17" s="8" t="s">
        <v>40</v>
      </c>
      <c r="C17" s="1">
        <v>0</v>
      </c>
      <c r="D17" s="30">
        <v>0</v>
      </c>
      <c r="E17" s="30">
        <v>0</v>
      </c>
      <c r="F17" s="23">
        <v>0</v>
      </c>
      <c r="G17" s="23">
        <v>0</v>
      </c>
      <c r="H17" s="56">
        <v>0</v>
      </c>
      <c r="I17" s="56">
        <v>0</v>
      </c>
      <c r="J17" s="71">
        <v>0</v>
      </c>
      <c r="K17" s="71">
        <v>0</v>
      </c>
      <c r="L17" s="71">
        <v>0</v>
      </c>
      <c r="M17" s="30">
        <v>0</v>
      </c>
      <c r="N17" s="30">
        <v>0</v>
      </c>
      <c r="O17" s="128">
        <f t="shared" si="0"/>
        <v>0</v>
      </c>
    </row>
    <row r="18" spans="1:15" ht="21" customHeight="1">
      <c r="A18" s="187"/>
      <c r="B18" s="134" t="s">
        <v>109</v>
      </c>
      <c r="C18" s="3">
        <v>0</v>
      </c>
      <c r="D18" s="3">
        <v>0</v>
      </c>
      <c r="E18" s="3">
        <v>0</v>
      </c>
      <c r="F18" s="24">
        <v>0</v>
      </c>
      <c r="G18" s="24">
        <v>0</v>
      </c>
      <c r="H18" s="59">
        <v>0</v>
      </c>
      <c r="I18" s="56">
        <v>0</v>
      </c>
      <c r="J18" s="72">
        <v>0</v>
      </c>
      <c r="K18" s="72">
        <v>0</v>
      </c>
      <c r="L18" s="72">
        <v>0</v>
      </c>
      <c r="M18" s="32">
        <v>0</v>
      </c>
      <c r="N18" s="31">
        <v>0</v>
      </c>
      <c r="O18" s="129">
        <f t="shared" si="0"/>
        <v>0</v>
      </c>
    </row>
    <row r="19" spans="1:15" ht="21" customHeight="1">
      <c r="A19" s="187" t="s">
        <v>116</v>
      </c>
      <c r="B19" s="8" t="s">
        <v>40</v>
      </c>
      <c r="C19" s="1">
        <v>0</v>
      </c>
      <c r="D19" s="30">
        <v>0</v>
      </c>
      <c r="E19" s="30">
        <v>0</v>
      </c>
      <c r="F19" s="23">
        <v>0</v>
      </c>
      <c r="G19" s="23">
        <v>0</v>
      </c>
      <c r="H19" s="56">
        <v>0</v>
      </c>
      <c r="I19" s="59">
        <v>0</v>
      </c>
      <c r="J19" s="71">
        <v>0</v>
      </c>
      <c r="K19" s="71">
        <v>0</v>
      </c>
      <c r="L19" s="71">
        <v>0</v>
      </c>
      <c r="M19" s="30">
        <v>0</v>
      </c>
      <c r="N19" s="30">
        <v>0</v>
      </c>
      <c r="O19" s="128">
        <f t="shared" si="0"/>
        <v>0</v>
      </c>
    </row>
    <row r="20" spans="1:15" ht="21" customHeight="1">
      <c r="A20" s="187"/>
      <c r="B20" s="134" t="s">
        <v>109</v>
      </c>
      <c r="C20" s="3">
        <v>0</v>
      </c>
      <c r="D20" s="3">
        <v>0</v>
      </c>
      <c r="E20" s="3">
        <v>0</v>
      </c>
      <c r="F20" s="24">
        <v>0</v>
      </c>
      <c r="G20" s="24">
        <v>0</v>
      </c>
      <c r="H20" s="59">
        <v>0</v>
      </c>
      <c r="I20" s="56">
        <v>0</v>
      </c>
      <c r="J20" s="72">
        <v>0</v>
      </c>
      <c r="K20" s="72">
        <v>0</v>
      </c>
      <c r="L20" s="72">
        <v>0</v>
      </c>
      <c r="M20" s="32">
        <v>0</v>
      </c>
      <c r="N20" s="31">
        <v>0</v>
      </c>
      <c r="O20" s="129">
        <f t="shared" si="0"/>
        <v>0</v>
      </c>
    </row>
    <row r="21" spans="1:15" ht="21" customHeight="1">
      <c r="A21" s="187" t="s">
        <v>117</v>
      </c>
      <c r="B21" s="8" t="s">
        <v>40</v>
      </c>
      <c r="C21" s="1">
        <v>0</v>
      </c>
      <c r="D21" s="30">
        <v>0</v>
      </c>
      <c r="E21" s="30">
        <v>0</v>
      </c>
      <c r="F21" s="23">
        <v>0</v>
      </c>
      <c r="G21" s="23">
        <v>0</v>
      </c>
      <c r="H21" s="56">
        <v>0</v>
      </c>
      <c r="I21" s="59">
        <v>0</v>
      </c>
      <c r="J21" s="71">
        <v>0</v>
      </c>
      <c r="K21" s="71">
        <v>0</v>
      </c>
      <c r="L21" s="71">
        <v>0</v>
      </c>
      <c r="M21" s="30">
        <v>0</v>
      </c>
      <c r="N21" s="30">
        <v>0</v>
      </c>
      <c r="O21" s="128">
        <f t="shared" si="0"/>
        <v>0</v>
      </c>
    </row>
    <row r="22" spans="1:15" ht="21" customHeight="1">
      <c r="A22" s="187"/>
      <c r="B22" s="134" t="s">
        <v>109</v>
      </c>
      <c r="C22" s="3">
        <v>0</v>
      </c>
      <c r="D22" s="3">
        <v>0</v>
      </c>
      <c r="E22" s="3">
        <v>0</v>
      </c>
      <c r="F22" s="24">
        <v>0</v>
      </c>
      <c r="G22" s="24">
        <v>0</v>
      </c>
      <c r="H22" s="59">
        <v>0</v>
      </c>
      <c r="I22" s="56">
        <v>0</v>
      </c>
      <c r="J22" s="72">
        <v>0</v>
      </c>
      <c r="K22" s="72">
        <v>0</v>
      </c>
      <c r="L22" s="72">
        <v>0</v>
      </c>
      <c r="M22" s="32">
        <v>0</v>
      </c>
      <c r="N22" s="31">
        <v>0</v>
      </c>
      <c r="O22" s="129">
        <f t="shared" si="0"/>
        <v>0</v>
      </c>
    </row>
    <row r="23" spans="1:15" ht="21" customHeight="1">
      <c r="A23" s="187" t="s">
        <v>118</v>
      </c>
      <c r="B23" s="8" t="s">
        <v>40</v>
      </c>
      <c r="C23" s="1">
        <v>0</v>
      </c>
      <c r="D23" s="30">
        <v>0</v>
      </c>
      <c r="E23" s="30">
        <v>0</v>
      </c>
      <c r="F23" s="23">
        <v>0</v>
      </c>
      <c r="G23" s="23">
        <v>0</v>
      </c>
      <c r="H23" s="56">
        <v>0</v>
      </c>
      <c r="I23" s="59">
        <v>0</v>
      </c>
      <c r="J23" s="71">
        <v>0</v>
      </c>
      <c r="K23" s="71">
        <v>0</v>
      </c>
      <c r="L23" s="71">
        <v>0</v>
      </c>
      <c r="M23" s="30">
        <v>0</v>
      </c>
      <c r="N23" s="30">
        <v>0</v>
      </c>
      <c r="O23" s="128">
        <f t="shared" si="0"/>
        <v>0</v>
      </c>
    </row>
    <row r="24" spans="1:15" ht="21" customHeight="1">
      <c r="A24" s="187"/>
      <c r="B24" s="134" t="s">
        <v>109</v>
      </c>
      <c r="C24" s="3">
        <v>0</v>
      </c>
      <c r="D24" s="3">
        <v>0</v>
      </c>
      <c r="E24" s="3">
        <v>0</v>
      </c>
      <c r="F24" s="24">
        <v>0</v>
      </c>
      <c r="G24" s="24">
        <v>0</v>
      </c>
      <c r="H24" s="59">
        <v>0</v>
      </c>
      <c r="I24" s="56">
        <v>0</v>
      </c>
      <c r="J24" s="72">
        <v>0</v>
      </c>
      <c r="K24" s="72">
        <v>0</v>
      </c>
      <c r="L24" s="72">
        <v>0</v>
      </c>
      <c r="M24" s="32">
        <v>0</v>
      </c>
      <c r="N24" s="31">
        <v>0</v>
      </c>
      <c r="O24" s="129">
        <f t="shared" si="0"/>
        <v>0</v>
      </c>
    </row>
    <row r="25" spans="1:15" ht="21" customHeight="1">
      <c r="A25" s="187" t="s">
        <v>119</v>
      </c>
      <c r="B25" s="8" t="s">
        <v>40</v>
      </c>
      <c r="C25" s="1">
        <v>0</v>
      </c>
      <c r="D25" s="30">
        <v>0</v>
      </c>
      <c r="E25" s="30">
        <v>0</v>
      </c>
      <c r="F25" s="23">
        <v>0</v>
      </c>
      <c r="G25" s="23">
        <v>0</v>
      </c>
      <c r="H25" s="56">
        <v>0</v>
      </c>
      <c r="I25" s="59">
        <v>0</v>
      </c>
      <c r="J25" s="71">
        <v>0</v>
      </c>
      <c r="K25" s="71">
        <v>0</v>
      </c>
      <c r="L25" s="71">
        <v>0</v>
      </c>
      <c r="M25" s="30">
        <v>0</v>
      </c>
      <c r="N25" s="30">
        <v>0</v>
      </c>
      <c r="O25" s="128">
        <f t="shared" si="0"/>
        <v>0</v>
      </c>
    </row>
    <row r="26" spans="1:15" ht="21" customHeight="1">
      <c r="A26" s="187"/>
      <c r="B26" s="176" t="s">
        <v>109</v>
      </c>
      <c r="C26" s="177">
        <v>0</v>
      </c>
      <c r="D26" s="177">
        <v>0</v>
      </c>
      <c r="E26" s="177">
        <v>0</v>
      </c>
      <c r="F26" s="179">
        <v>0</v>
      </c>
      <c r="G26" s="179">
        <v>0</v>
      </c>
      <c r="H26" s="57">
        <v>0</v>
      </c>
      <c r="I26" s="182">
        <v>0</v>
      </c>
      <c r="J26" s="180">
        <v>0</v>
      </c>
      <c r="K26" s="180">
        <v>0</v>
      </c>
      <c r="L26" s="180">
        <v>0</v>
      </c>
      <c r="M26" s="31">
        <v>0</v>
      </c>
      <c r="N26" s="31">
        <v>0</v>
      </c>
      <c r="O26" s="178">
        <f t="shared" si="0"/>
        <v>0</v>
      </c>
    </row>
    <row r="27" spans="1:15" s="183" customFormat="1" ht="21" customHeight="1">
      <c r="A27" s="187" t="s">
        <v>120</v>
      </c>
      <c r="B27" s="8" t="s">
        <v>40</v>
      </c>
      <c r="C27" s="1">
        <v>0</v>
      </c>
      <c r="D27" s="30">
        <v>0</v>
      </c>
      <c r="E27" s="30">
        <v>0</v>
      </c>
      <c r="F27" s="23">
        <v>0</v>
      </c>
      <c r="G27" s="23">
        <v>0</v>
      </c>
      <c r="H27" s="56">
        <v>0</v>
      </c>
      <c r="I27" s="59">
        <v>0</v>
      </c>
      <c r="J27" s="71">
        <v>0</v>
      </c>
      <c r="K27" s="71">
        <v>0</v>
      </c>
      <c r="L27" s="71">
        <v>0</v>
      </c>
      <c r="M27" s="30">
        <v>0</v>
      </c>
      <c r="N27" s="30">
        <v>0</v>
      </c>
      <c r="O27" s="128">
        <f t="shared" si="0"/>
        <v>0</v>
      </c>
    </row>
    <row r="28" spans="1:15" s="13" customFormat="1" ht="21" customHeight="1">
      <c r="A28" s="187"/>
      <c r="B28" s="134" t="s">
        <v>109</v>
      </c>
      <c r="C28" s="3">
        <v>0</v>
      </c>
      <c r="D28" s="3">
        <v>0</v>
      </c>
      <c r="E28" s="3">
        <v>0</v>
      </c>
      <c r="F28" s="24">
        <v>0</v>
      </c>
      <c r="G28" s="24">
        <v>0</v>
      </c>
      <c r="H28" s="59">
        <v>0</v>
      </c>
      <c r="I28" s="56">
        <v>0</v>
      </c>
      <c r="J28" s="72">
        <v>0</v>
      </c>
      <c r="K28" s="72">
        <v>0</v>
      </c>
      <c r="L28" s="72">
        <v>0</v>
      </c>
      <c r="M28" s="32">
        <v>0</v>
      </c>
      <c r="N28" s="32">
        <v>0</v>
      </c>
      <c r="O28" s="129">
        <f t="shared" si="0"/>
        <v>0</v>
      </c>
    </row>
    <row r="29" spans="1:15" s="13" customFormat="1" ht="21" customHeight="1">
      <c r="A29" s="187" t="s">
        <v>121</v>
      </c>
      <c r="B29" s="8" t="s">
        <v>40</v>
      </c>
      <c r="C29" s="1">
        <v>0</v>
      </c>
      <c r="D29" s="30">
        <v>0</v>
      </c>
      <c r="E29" s="30">
        <v>0</v>
      </c>
      <c r="F29" s="23">
        <v>0</v>
      </c>
      <c r="G29" s="23">
        <v>0</v>
      </c>
      <c r="H29" s="56">
        <v>0</v>
      </c>
      <c r="I29" s="59">
        <v>0</v>
      </c>
      <c r="J29" s="71">
        <v>0</v>
      </c>
      <c r="K29" s="71">
        <v>0</v>
      </c>
      <c r="L29" s="71">
        <v>0</v>
      </c>
      <c r="M29" s="30">
        <v>0</v>
      </c>
      <c r="N29" s="30">
        <v>0</v>
      </c>
      <c r="O29" s="128">
        <f t="shared" si="0"/>
        <v>0</v>
      </c>
    </row>
    <row r="30" spans="1:15" s="13" customFormat="1" ht="21" customHeight="1">
      <c r="A30" s="187"/>
      <c r="B30" s="134" t="s">
        <v>109</v>
      </c>
      <c r="C30" s="3">
        <v>0</v>
      </c>
      <c r="D30" s="3">
        <v>0</v>
      </c>
      <c r="E30" s="3">
        <v>0</v>
      </c>
      <c r="F30" s="24">
        <v>0</v>
      </c>
      <c r="G30" s="24">
        <v>0</v>
      </c>
      <c r="H30" s="59">
        <v>0</v>
      </c>
      <c r="I30" s="56">
        <v>0</v>
      </c>
      <c r="J30" s="72">
        <v>0</v>
      </c>
      <c r="K30" s="72">
        <v>0</v>
      </c>
      <c r="L30" s="72">
        <v>0</v>
      </c>
      <c r="M30" s="32">
        <v>0</v>
      </c>
      <c r="N30" s="31">
        <v>0</v>
      </c>
      <c r="O30" s="129">
        <f t="shared" si="0"/>
        <v>0</v>
      </c>
    </row>
    <row r="31" spans="1:15" s="13" customFormat="1" ht="21" customHeight="1">
      <c r="A31" s="187" t="s">
        <v>122</v>
      </c>
      <c r="B31" s="8" t="s">
        <v>40</v>
      </c>
      <c r="C31" s="1">
        <v>0</v>
      </c>
      <c r="D31" s="30">
        <v>0</v>
      </c>
      <c r="E31" s="30">
        <v>0</v>
      </c>
      <c r="F31" s="23">
        <v>0</v>
      </c>
      <c r="G31" s="23">
        <v>0</v>
      </c>
      <c r="H31" s="56">
        <v>0</v>
      </c>
      <c r="I31" s="56">
        <v>0</v>
      </c>
      <c r="J31" s="71">
        <v>0</v>
      </c>
      <c r="K31" s="71">
        <v>0</v>
      </c>
      <c r="L31" s="71">
        <v>0</v>
      </c>
      <c r="M31" s="30">
        <v>0</v>
      </c>
      <c r="N31" s="30">
        <v>0</v>
      </c>
      <c r="O31" s="128">
        <f t="shared" si="0"/>
        <v>0</v>
      </c>
    </row>
    <row r="32" spans="1:15" s="13" customFormat="1" ht="21" customHeight="1">
      <c r="A32" s="187"/>
      <c r="B32" s="134" t="s">
        <v>109</v>
      </c>
      <c r="C32" s="3">
        <v>0</v>
      </c>
      <c r="D32" s="3">
        <v>0</v>
      </c>
      <c r="E32" s="3">
        <v>0</v>
      </c>
      <c r="F32" s="24">
        <v>0</v>
      </c>
      <c r="G32" s="24">
        <v>0</v>
      </c>
      <c r="H32" s="59">
        <v>0</v>
      </c>
      <c r="I32" s="59">
        <v>0</v>
      </c>
      <c r="J32" s="72">
        <v>0</v>
      </c>
      <c r="K32" s="72">
        <v>0</v>
      </c>
      <c r="L32" s="72">
        <v>0</v>
      </c>
      <c r="M32" s="32">
        <v>0</v>
      </c>
      <c r="N32" s="31">
        <v>0</v>
      </c>
      <c r="O32" s="129">
        <f t="shared" si="0"/>
        <v>0</v>
      </c>
    </row>
    <row r="33" spans="1:15" s="13" customFormat="1" ht="21" customHeight="1">
      <c r="A33" s="187" t="s">
        <v>123</v>
      </c>
      <c r="B33" s="8" t="s">
        <v>40</v>
      </c>
      <c r="C33" s="1">
        <v>0</v>
      </c>
      <c r="D33" s="30">
        <v>0</v>
      </c>
      <c r="E33" s="30">
        <v>0</v>
      </c>
      <c r="F33" s="23">
        <v>0</v>
      </c>
      <c r="G33" s="23">
        <v>0</v>
      </c>
      <c r="H33" s="56">
        <v>0</v>
      </c>
      <c r="I33" s="56">
        <v>0</v>
      </c>
      <c r="J33" s="71">
        <v>0</v>
      </c>
      <c r="K33" s="71">
        <v>0</v>
      </c>
      <c r="L33" s="71">
        <v>0</v>
      </c>
      <c r="M33" s="30">
        <v>0</v>
      </c>
      <c r="N33" s="30">
        <v>0</v>
      </c>
      <c r="O33" s="128">
        <f t="shared" si="0"/>
        <v>0</v>
      </c>
    </row>
    <row r="34" spans="1:15" s="13" customFormat="1" ht="21" customHeight="1">
      <c r="A34" s="187"/>
      <c r="B34" s="134" t="s">
        <v>109</v>
      </c>
      <c r="C34" s="3">
        <v>0</v>
      </c>
      <c r="D34" s="3">
        <v>0</v>
      </c>
      <c r="E34" s="3">
        <v>0</v>
      </c>
      <c r="F34" s="24">
        <v>0</v>
      </c>
      <c r="G34" s="24">
        <v>0</v>
      </c>
      <c r="H34" s="59">
        <v>0</v>
      </c>
      <c r="I34" s="59">
        <v>0</v>
      </c>
      <c r="J34" s="72">
        <v>0</v>
      </c>
      <c r="K34" s="72">
        <v>0</v>
      </c>
      <c r="L34" s="72">
        <v>0</v>
      </c>
      <c r="M34" s="32">
        <v>0</v>
      </c>
      <c r="N34" s="31">
        <v>0</v>
      </c>
      <c r="O34" s="129">
        <f t="shared" si="0"/>
        <v>0</v>
      </c>
    </row>
    <row r="35" spans="1:15" s="13" customFormat="1" ht="21" customHeight="1">
      <c r="A35" s="187" t="s">
        <v>124</v>
      </c>
      <c r="B35" s="8" t="s">
        <v>40</v>
      </c>
      <c r="C35" s="1">
        <v>0</v>
      </c>
      <c r="D35" s="30">
        <v>0</v>
      </c>
      <c r="E35" s="30">
        <v>0</v>
      </c>
      <c r="F35" s="23">
        <v>0</v>
      </c>
      <c r="G35" s="23">
        <v>0</v>
      </c>
      <c r="H35" s="56">
        <v>0</v>
      </c>
      <c r="I35" s="56">
        <v>0</v>
      </c>
      <c r="J35" s="71">
        <v>0</v>
      </c>
      <c r="K35" s="71">
        <v>0</v>
      </c>
      <c r="L35" s="71">
        <v>0</v>
      </c>
      <c r="M35" s="30">
        <v>0</v>
      </c>
      <c r="N35" s="30">
        <v>0</v>
      </c>
      <c r="O35" s="128">
        <f t="shared" si="0"/>
        <v>0</v>
      </c>
    </row>
    <row r="36" spans="1:15" s="13" customFormat="1" ht="21" customHeight="1">
      <c r="A36" s="187"/>
      <c r="B36" s="134" t="s">
        <v>109</v>
      </c>
      <c r="C36" s="3">
        <v>0</v>
      </c>
      <c r="D36" s="3">
        <v>0</v>
      </c>
      <c r="E36" s="3">
        <v>0</v>
      </c>
      <c r="F36" s="24">
        <v>0</v>
      </c>
      <c r="G36" s="24">
        <v>0</v>
      </c>
      <c r="H36" s="59">
        <v>0</v>
      </c>
      <c r="I36" s="59">
        <v>0</v>
      </c>
      <c r="J36" s="72">
        <v>0</v>
      </c>
      <c r="K36" s="72">
        <v>0</v>
      </c>
      <c r="L36" s="72">
        <v>0</v>
      </c>
      <c r="M36" s="32">
        <v>0</v>
      </c>
      <c r="N36" s="31">
        <v>0</v>
      </c>
      <c r="O36" s="129">
        <f t="shared" si="0"/>
        <v>0</v>
      </c>
    </row>
    <row r="37" spans="1:15" s="13" customFormat="1" ht="21" customHeight="1">
      <c r="A37" s="187" t="s">
        <v>125</v>
      </c>
      <c r="B37" s="8" t="s">
        <v>40</v>
      </c>
      <c r="C37" s="1">
        <v>0</v>
      </c>
      <c r="D37" s="30">
        <v>0</v>
      </c>
      <c r="E37" s="30">
        <v>0</v>
      </c>
      <c r="F37" s="23">
        <v>0</v>
      </c>
      <c r="G37" s="23">
        <v>0</v>
      </c>
      <c r="H37" s="56">
        <v>0</v>
      </c>
      <c r="I37" s="56">
        <v>0</v>
      </c>
      <c r="J37" s="71">
        <v>0</v>
      </c>
      <c r="K37" s="71">
        <v>0</v>
      </c>
      <c r="L37" s="71">
        <v>0</v>
      </c>
      <c r="M37" s="30">
        <v>0</v>
      </c>
      <c r="N37" s="30">
        <v>0</v>
      </c>
      <c r="O37" s="128">
        <f t="shared" si="0"/>
        <v>0</v>
      </c>
    </row>
    <row r="38" spans="1:15" s="13" customFormat="1" ht="21" customHeight="1">
      <c r="A38" s="187"/>
      <c r="B38" s="134" t="s">
        <v>109</v>
      </c>
      <c r="C38" s="3">
        <v>0</v>
      </c>
      <c r="D38" s="3">
        <v>0</v>
      </c>
      <c r="E38" s="3">
        <v>0</v>
      </c>
      <c r="F38" s="24">
        <v>0</v>
      </c>
      <c r="G38" s="24">
        <v>0</v>
      </c>
      <c r="H38" s="59">
        <v>0</v>
      </c>
      <c r="I38" s="59">
        <v>0</v>
      </c>
      <c r="J38" s="72">
        <v>0</v>
      </c>
      <c r="K38" s="72">
        <v>0</v>
      </c>
      <c r="L38" s="72">
        <v>0</v>
      </c>
      <c r="M38" s="32">
        <v>0</v>
      </c>
      <c r="N38" s="31">
        <v>0</v>
      </c>
      <c r="O38" s="129">
        <f t="shared" si="0"/>
        <v>0</v>
      </c>
    </row>
    <row r="39" spans="1:15" s="13" customFormat="1" ht="21" customHeight="1">
      <c r="A39" s="187" t="s">
        <v>126</v>
      </c>
      <c r="B39" s="8" t="s">
        <v>40</v>
      </c>
      <c r="C39" s="1">
        <v>0</v>
      </c>
      <c r="D39" s="30">
        <v>0</v>
      </c>
      <c r="E39" s="30">
        <v>0</v>
      </c>
      <c r="F39" s="23">
        <v>0</v>
      </c>
      <c r="G39" s="23">
        <v>0</v>
      </c>
      <c r="H39" s="56">
        <v>0</v>
      </c>
      <c r="I39" s="56">
        <v>0</v>
      </c>
      <c r="J39" s="71">
        <v>0</v>
      </c>
      <c r="K39" s="71">
        <v>0</v>
      </c>
      <c r="L39" s="71">
        <v>0</v>
      </c>
      <c r="M39" s="30">
        <v>0</v>
      </c>
      <c r="N39" s="30">
        <v>0</v>
      </c>
      <c r="O39" s="128">
        <f t="shared" si="0"/>
        <v>0</v>
      </c>
    </row>
    <row r="40" spans="1:15" s="13" customFormat="1" ht="21" customHeight="1">
      <c r="A40" s="187"/>
      <c r="B40" s="134" t="s">
        <v>109</v>
      </c>
      <c r="C40" s="3">
        <v>0</v>
      </c>
      <c r="D40" s="3">
        <v>0</v>
      </c>
      <c r="E40" s="3">
        <v>0</v>
      </c>
      <c r="F40" s="24">
        <v>0</v>
      </c>
      <c r="G40" s="24">
        <v>0</v>
      </c>
      <c r="H40" s="59">
        <v>0</v>
      </c>
      <c r="I40" s="59">
        <v>0</v>
      </c>
      <c r="J40" s="72">
        <v>0</v>
      </c>
      <c r="K40" s="72">
        <v>0</v>
      </c>
      <c r="L40" s="72">
        <v>0</v>
      </c>
      <c r="M40" s="32">
        <v>0</v>
      </c>
      <c r="N40" s="31">
        <v>0</v>
      </c>
      <c r="O40" s="129">
        <f t="shared" si="0"/>
        <v>0</v>
      </c>
    </row>
    <row r="41" spans="1:15" s="13" customFormat="1" ht="21" customHeight="1">
      <c r="A41" s="187" t="s">
        <v>127</v>
      </c>
      <c r="B41" s="8" t="s">
        <v>40</v>
      </c>
      <c r="C41" s="1">
        <v>0</v>
      </c>
      <c r="D41" s="30">
        <v>1</v>
      </c>
      <c r="E41" s="30">
        <v>1</v>
      </c>
      <c r="F41" s="23">
        <v>0</v>
      </c>
      <c r="G41" s="23">
        <v>0</v>
      </c>
      <c r="H41" s="56">
        <v>0</v>
      </c>
      <c r="I41" s="56">
        <v>0</v>
      </c>
      <c r="J41" s="71">
        <v>0</v>
      </c>
      <c r="K41" s="71">
        <v>0</v>
      </c>
      <c r="L41" s="71">
        <v>0</v>
      </c>
      <c r="M41" s="30">
        <v>0</v>
      </c>
      <c r="N41" s="30">
        <v>1</v>
      </c>
      <c r="O41" s="128">
        <f t="shared" si="0"/>
        <v>3</v>
      </c>
    </row>
    <row r="42" spans="1:15" s="13" customFormat="1" ht="21" customHeight="1">
      <c r="A42" s="187"/>
      <c r="B42" s="134" t="s">
        <v>109</v>
      </c>
      <c r="C42" s="3">
        <v>0</v>
      </c>
      <c r="D42" s="32">
        <v>60.28</v>
      </c>
      <c r="E42" s="3">
        <v>51.55</v>
      </c>
      <c r="F42" s="24">
        <v>0</v>
      </c>
      <c r="G42" s="24">
        <v>0</v>
      </c>
      <c r="H42" s="59">
        <v>0</v>
      </c>
      <c r="I42" s="59">
        <v>0</v>
      </c>
      <c r="J42" s="72">
        <v>0</v>
      </c>
      <c r="K42" s="72">
        <v>0</v>
      </c>
      <c r="L42" s="72">
        <v>0</v>
      </c>
      <c r="M42" s="32">
        <v>0</v>
      </c>
      <c r="N42" s="31">
        <v>185.01</v>
      </c>
      <c r="O42" s="129">
        <f t="shared" si="0"/>
        <v>296.83999999999997</v>
      </c>
    </row>
    <row r="43" spans="1:15" s="13" customFormat="1" ht="21" customHeight="1">
      <c r="A43" s="187" t="s">
        <v>128</v>
      </c>
      <c r="B43" s="8" t="s">
        <v>40</v>
      </c>
      <c r="C43" s="1">
        <v>0</v>
      </c>
      <c r="D43" s="30">
        <v>0</v>
      </c>
      <c r="E43" s="30">
        <v>0</v>
      </c>
      <c r="F43" s="23">
        <v>0</v>
      </c>
      <c r="G43" s="23">
        <v>0</v>
      </c>
      <c r="H43" s="56">
        <v>38</v>
      </c>
      <c r="I43" s="30">
        <v>13</v>
      </c>
      <c r="J43" s="30">
        <v>1</v>
      </c>
      <c r="K43" s="71">
        <v>1</v>
      </c>
      <c r="L43" s="71">
        <v>0</v>
      </c>
      <c r="M43" s="30">
        <v>0</v>
      </c>
      <c r="N43" s="30">
        <v>4</v>
      </c>
      <c r="O43" s="128">
        <f t="shared" si="0"/>
        <v>57</v>
      </c>
    </row>
    <row r="44" spans="1:15" s="13" customFormat="1" ht="21" customHeight="1">
      <c r="A44" s="187"/>
      <c r="B44" s="134" t="s">
        <v>109</v>
      </c>
      <c r="C44" s="3">
        <v>0</v>
      </c>
      <c r="D44" s="3">
        <v>0</v>
      </c>
      <c r="E44" s="3">
        <v>0</v>
      </c>
      <c r="F44" s="24">
        <v>0</v>
      </c>
      <c r="G44" s="24">
        <v>0</v>
      </c>
      <c r="H44" s="59">
        <v>1863.84</v>
      </c>
      <c r="I44" s="32">
        <v>644.71</v>
      </c>
      <c r="J44" s="32">
        <v>46.07</v>
      </c>
      <c r="K44" s="72">
        <v>49.62</v>
      </c>
      <c r="L44" s="72">
        <v>0</v>
      </c>
      <c r="M44" s="32">
        <v>0</v>
      </c>
      <c r="N44" s="31">
        <v>223.55</v>
      </c>
      <c r="O44" s="129">
        <f t="shared" si="0"/>
        <v>2827.7900000000004</v>
      </c>
    </row>
    <row r="45" spans="1:15" s="13" customFormat="1" ht="21" customHeight="1">
      <c r="A45" s="187" t="s">
        <v>129</v>
      </c>
      <c r="B45" s="8" t="s">
        <v>40</v>
      </c>
      <c r="C45" s="1">
        <v>0</v>
      </c>
      <c r="D45" s="30">
        <v>0</v>
      </c>
      <c r="E45" s="30">
        <v>0</v>
      </c>
      <c r="F45" s="23">
        <v>0</v>
      </c>
      <c r="G45" s="23">
        <v>0</v>
      </c>
      <c r="H45" s="56">
        <v>0</v>
      </c>
      <c r="I45" s="59">
        <v>0</v>
      </c>
      <c r="J45" s="71">
        <v>0</v>
      </c>
      <c r="K45" s="71">
        <v>0</v>
      </c>
      <c r="L45" s="71">
        <v>0</v>
      </c>
      <c r="M45" s="30">
        <v>0</v>
      </c>
      <c r="N45" s="30">
        <v>0</v>
      </c>
      <c r="O45" s="128">
        <f t="shared" si="0"/>
        <v>0</v>
      </c>
    </row>
    <row r="46" spans="1:15" s="13" customFormat="1" ht="21" customHeight="1">
      <c r="A46" s="187"/>
      <c r="B46" s="134" t="s">
        <v>109</v>
      </c>
      <c r="C46" s="3">
        <v>0</v>
      </c>
      <c r="D46" s="3">
        <v>0</v>
      </c>
      <c r="E46" s="3">
        <v>0</v>
      </c>
      <c r="F46" s="24">
        <v>0</v>
      </c>
      <c r="G46" s="24">
        <v>0</v>
      </c>
      <c r="H46" s="59">
        <v>0</v>
      </c>
      <c r="I46" s="56">
        <v>0</v>
      </c>
      <c r="J46" s="72">
        <v>0</v>
      </c>
      <c r="K46" s="72">
        <v>0</v>
      </c>
      <c r="L46" s="72">
        <v>0</v>
      </c>
      <c r="M46" s="32">
        <v>0</v>
      </c>
      <c r="N46" s="31">
        <v>0</v>
      </c>
      <c r="O46" s="129">
        <f t="shared" si="0"/>
        <v>0</v>
      </c>
    </row>
    <row r="47" spans="1:15" s="13" customFormat="1" ht="21" customHeight="1">
      <c r="A47" s="187" t="s">
        <v>130</v>
      </c>
      <c r="B47" s="8" t="s">
        <v>40</v>
      </c>
      <c r="C47" s="1">
        <v>0</v>
      </c>
      <c r="D47" s="30">
        <v>0</v>
      </c>
      <c r="E47" s="30">
        <v>0</v>
      </c>
      <c r="F47" s="23">
        <v>0</v>
      </c>
      <c r="G47" s="23">
        <v>0</v>
      </c>
      <c r="H47" s="56">
        <v>0</v>
      </c>
      <c r="I47" s="59">
        <v>0</v>
      </c>
      <c r="J47" s="71">
        <v>0</v>
      </c>
      <c r="K47" s="71">
        <v>0</v>
      </c>
      <c r="L47" s="71">
        <v>0</v>
      </c>
      <c r="M47" s="30">
        <v>0</v>
      </c>
      <c r="N47" s="30">
        <v>0</v>
      </c>
      <c r="O47" s="128">
        <f t="shared" si="0"/>
        <v>0</v>
      </c>
    </row>
    <row r="48" spans="1:15" s="13" customFormat="1" ht="21" customHeight="1">
      <c r="A48" s="187"/>
      <c r="B48" s="134" t="s">
        <v>109</v>
      </c>
      <c r="C48" s="3">
        <v>0</v>
      </c>
      <c r="D48" s="3">
        <v>0</v>
      </c>
      <c r="E48" s="3">
        <v>0</v>
      </c>
      <c r="F48" s="24">
        <v>0</v>
      </c>
      <c r="G48" s="24">
        <v>0</v>
      </c>
      <c r="H48" s="59">
        <v>0</v>
      </c>
      <c r="I48" s="56">
        <v>0</v>
      </c>
      <c r="J48" s="72">
        <v>0</v>
      </c>
      <c r="K48" s="72">
        <v>0</v>
      </c>
      <c r="L48" s="72">
        <v>0</v>
      </c>
      <c r="M48" s="32">
        <v>0</v>
      </c>
      <c r="N48" s="31">
        <v>0</v>
      </c>
      <c r="O48" s="129">
        <f t="shared" si="0"/>
        <v>0</v>
      </c>
    </row>
    <row r="49" spans="1:15" s="13" customFormat="1" ht="21" customHeight="1">
      <c r="A49" s="187" t="s">
        <v>131</v>
      </c>
      <c r="B49" s="8" t="s">
        <v>40</v>
      </c>
      <c r="C49" s="1">
        <v>0</v>
      </c>
      <c r="D49" s="30">
        <v>0</v>
      </c>
      <c r="E49" s="30">
        <v>0</v>
      </c>
      <c r="F49" s="23">
        <v>0</v>
      </c>
      <c r="G49" s="23">
        <v>0</v>
      </c>
      <c r="H49" s="56">
        <v>0</v>
      </c>
      <c r="I49" s="59">
        <v>0</v>
      </c>
      <c r="J49" s="71">
        <v>0</v>
      </c>
      <c r="K49" s="71">
        <v>0</v>
      </c>
      <c r="L49" s="71">
        <v>0</v>
      </c>
      <c r="M49" s="30">
        <v>0</v>
      </c>
      <c r="N49" s="30">
        <v>0</v>
      </c>
      <c r="O49" s="128">
        <f t="shared" si="0"/>
        <v>0</v>
      </c>
    </row>
    <row r="50" spans="1:15" s="13" customFormat="1" ht="21" customHeight="1">
      <c r="A50" s="187"/>
      <c r="B50" s="134" t="s">
        <v>109</v>
      </c>
      <c r="C50" s="3">
        <v>0</v>
      </c>
      <c r="D50" s="3">
        <v>0</v>
      </c>
      <c r="E50" s="3">
        <v>0</v>
      </c>
      <c r="F50" s="24">
        <v>0</v>
      </c>
      <c r="G50" s="24">
        <v>0</v>
      </c>
      <c r="H50" s="59">
        <v>0</v>
      </c>
      <c r="I50" s="56">
        <v>0</v>
      </c>
      <c r="J50" s="72">
        <v>0</v>
      </c>
      <c r="K50" s="72">
        <v>0</v>
      </c>
      <c r="L50" s="72">
        <v>0</v>
      </c>
      <c r="M50" s="32">
        <v>0</v>
      </c>
      <c r="N50" s="31">
        <v>0</v>
      </c>
      <c r="O50" s="129">
        <f t="shared" si="0"/>
        <v>0</v>
      </c>
    </row>
    <row r="51" spans="1:15" s="13" customFormat="1" ht="21" customHeight="1">
      <c r="A51" s="187" t="s">
        <v>132</v>
      </c>
      <c r="B51" s="8" t="s">
        <v>40</v>
      </c>
      <c r="C51" s="1">
        <v>0</v>
      </c>
      <c r="D51" s="30">
        <v>0</v>
      </c>
      <c r="E51" s="30">
        <v>0</v>
      </c>
      <c r="F51" s="23">
        <v>0</v>
      </c>
      <c r="G51" s="23">
        <v>0</v>
      </c>
      <c r="H51" s="56">
        <v>0</v>
      </c>
      <c r="I51" s="59">
        <v>0</v>
      </c>
      <c r="J51" s="71">
        <v>0</v>
      </c>
      <c r="K51" s="71">
        <v>0</v>
      </c>
      <c r="L51" s="71">
        <v>0</v>
      </c>
      <c r="M51" s="30">
        <v>0</v>
      </c>
      <c r="N51" s="30">
        <v>0</v>
      </c>
      <c r="O51" s="128">
        <f t="shared" si="0"/>
        <v>0</v>
      </c>
    </row>
    <row r="52" spans="1:15" s="13" customFormat="1" ht="21" customHeight="1">
      <c r="A52" s="187"/>
      <c r="B52" s="134" t="s">
        <v>109</v>
      </c>
      <c r="C52" s="3">
        <v>0</v>
      </c>
      <c r="D52" s="3">
        <v>0</v>
      </c>
      <c r="E52" s="3">
        <v>0</v>
      </c>
      <c r="F52" s="24">
        <v>0</v>
      </c>
      <c r="G52" s="24">
        <v>0</v>
      </c>
      <c r="H52" s="59">
        <v>0</v>
      </c>
      <c r="I52" s="56">
        <v>0</v>
      </c>
      <c r="J52" s="72">
        <v>0</v>
      </c>
      <c r="K52" s="72">
        <v>0</v>
      </c>
      <c r="L52" s="72">
        <v>0</v>
      </c>
      <c r="M52" s="32">
        <v>0</v>
      </c>
      <c r="N52" s="31">
        <v>0</v>
      </c>
      <c r="O52" s="129">
        <f t="shared" si="0"/>
        <v>0</v>
      </c>
    </row>
    <row r="53" spans="1:15" s="13" customFormat="1" ht="21" customHeight="1">
      <c r="A53" s="187" t="s">
        <v>133</v>
      </c>
      <c r="B53" s="8" t="s">
        <v>40</v>
      </c>
      <c r="C53" s="1">
        <v>0</v>
      </c>
      <c r="D53" s="30">
        <v>0</v>
      </c>
      <c r="E53" s="30">
        <v>0</v>
      </c>
      <c r="F53" s="23">
        <v>0</v>
      </c>
      <c r="G53" s="23">
        <v>0</v>
      </c>
      <c r="H53" s="56">
        <v>0</v>
      </c>
      <c r="I53" s="59">
        <v>0</v>
      </c>
      <c r="J53" s="71">
        <v>0</v>
      </c>
      <c r="K53" s="71">
        <v>0</v>
      </c>
      <c r="L53" s="71">
        <v>0</v>
      </c>
      <c r="M53" s="30">
        <v>0</v>
      </c>
      <c r="N53" s="30">
        <v>0</v>
      </c>
      <c r="O53" s="128">
        <f t="shared" si="0"/>
        <v>0</v>
      </c>
    </row>
    <row r="54" spans="1:15" s="13" customFormat="1" ht="21" customHeight="1">
      <c r="A54" s="187"/>
      <c r="B54" s="134" t="s">
        <v>109</v>
      </c>
      <c r="C54" s="3">
        <v>0</v>
      </c>
      <c r="D54" s="3">
        <v>0</v>
      </c>
      <c r="E54" s="3">
        <v>0</v>
      </c>
      <c r="F54" s="24">
        <v>0</v>
      </c>
      <c r="G54" s="24">
        <v>0</v>
      </c>
      <c r="H54" s="59">
        <v>0</v>
      </c>
      <c r="I54" s="56">
        <v>0</v>
      </c>
      <c r="J54" s="72">
        <v>0</v>
      </c>
      <c r="K54" s="72">
        <v>0</v>
      </c>
      <c r="L54" s="72">
        <v>0</v>
      </c>
      <c r="M54" s="32">
        <v>0</v>
      </c>
      <c r="N54" s="31">
        <v>0</v>
      </c>
      <c r="O54" s="129">
        <f t="shared" si="0"/>
        <v>0</v>
      </c>
    </row>
    <row r="55" spans="1:15" s="13" customFormat="1" ht="21" customHeight="1">
      <c r="A55" s="187" t="s">
        <v>134</v>
      </c>
      <c r="B55" s="8" t="s">
        <v>40</v>
      </c>
      <c r="C55" s="1">
        <v>0</v>
      </c>
      <c r="D55" s="30">
        <v>0</v>
      </c>
      <c r="E55" s="30">
        <v>0</v>
      </c>
      <c r="F55" s="23">
        <v>0</v>
      </c>
      <c r="G55" s="23">
        <v>0</v>
      </c>
      <c r="H55" s="56">
        <v>0</v>
      </c>
      <c r="I55" s="59">
        <v>0</v>
      </c>
      <c r="J55" s="71">
        <v>0</v>
      </c>
      <c r="K55" s="71">
        <v>0</v>
      </c>
      <c r="L55" s="71">
        <v>0</v>
      </c>
      <c r="M55" s="30">
        <v>0</v>
      </c>
      <c r="N55" s="30">
        <v>0</v>
      </c>
      <c r="O55" s="128">
        <f t="shared" si="0"/>
        <v>0</v>
      </c>
    </row>
    <row r="56" spans="1:15" s="13" customFormat="1" ht="21" customHeight="1">
      <c r="A56" s="187"/>
      <c r="B56" s="134" t="s">
        <v>109</v>
      </c>
      <c r="C56" s="3">
        <v>0</v>
      </c>
      <c r="D56" s="3">
        <v>0</v>
      </c>
      <c r="E56" s="3">
        <v>0</v>
      </c>
      <c r="F56" s="24">
        <v>0</v>
      </c>
      <c r="G56" s="24">
        <v>0</v>
      </c>
      <c r="H56" s="59">
        <v>0</v>
      </c>
      <c r="I56" s="56">
        <v>0</v>
      </c>
      <c r="J56" s="72">
        <v>0</v>
      </c>
      <c r="K56" s="72">
        <v>0</v>
      </c>
      <c r="L56" s="72">
        <v>0</v>
      </c>
      <c r="M56" s="32">
        <v>0</v>
      </c>
      <c r="N56" s="32">
        <v>0</v>
      </c>
      <c r="O56" s="129">
        <f t="shared" si="0"/>
        <v>0</v>
      </c>
    </row>
    <row r="57" spans="1:15" ht="21" customHeight="1">
      <c r="A57" s="187" t="s">
        <v>135</v>
      </c>
      <c r="B57" s="8" t="s">
        <v>40</v>
      </c>
      <c r="C57" s="1">
        <v>0</v>
      </c>
      <c r="D57" s="30">
        <v>0</v>
      </c>
      <c r="E57" s="30">
        <v>0</v>
      </c>
      <c r="F57" s="23">
        <v>0</v>
      </c>
      <c r="G57" s="23">
        <v>0</v>
      </c>
      <c r="H57" s="56">
        <v>0</v>
      </c>
      <c r="I57" s="56">
        <v>0</v>
      </c>
      <c r="J57" s="71">
        <v>0</v>
      </c>
      <c r="K57" s="71">
        <v>0</v>
      </c>
      <c r="L57" s="71">
        <v>0</v>
      </c>
      <c r="M57" s="30">
        <v>1</v>
      </c>
      <c r="N57" s="30">
        <v>0</v>
      </c>
      <c r="O57" s="128">
        <f t="shared" si="0"/>
        <v>1</v>
      </c>
    </row>
    <row r="58" spans="1:15" ht="21" customHeight="1">
      <c r="A58" s="187"/>
      <c r="B58" s="134" t="s">
        <v>109</v>
      </c>
      <c r="C58" s="3">
        <v>0</v>
      </c>
      <c r="D58" s="3">
        <v>0</v>
      </c>
      <c r="E58" s="3">
        <v>0</v>
      </c>
      <c r="F58" s="24">
        <v>0</v>
      </c>
      <c r="G58" s="24">
        <v>0</v>
      </c>
      <c r="H58" s="59">
        <v>0</v>
      </c>
      <c r="I58" s="59">
        <v>0</v>
      </c>
      <c r="J58" s="72">
        <v>0</v>
      </c>
      <c r="K58" s="72">
        <v>0</v>
      </c>
      <c r="L58" s="72">
        <v>0</v>
      </c>
      <c r="M58" s="32">
        <v>89.06</v>
      </c>
      <c r="N58" s="31">
        <v>0</v>
      </c>
      <c r="O58" s="129">
        <f t="shared" si="0"/>
        <v>89.06</v>
      </c>
    </row>
    <row r="59" spans="1:15" ht="21" customHeight="1">
      <c r="A59" s="187" t="s">
        <v>136</v>
      </c>
      <c r="B59" s="8" t="s">
        <v>40</v>
      </c>
      <c r="C59" s="1">
        <v>0</v>
      </c>
      <c r="D59" s="30">
        <v>0</v>
      </c>
      <c r="E59" s="30">
        <v>0</v>
      </c>
      <c r="F59" s="23">
        <v>0</v>
      </c>
      <c r="G59" s="23">
        <v>0</v>
      </c>
      <c r="H59" s="56">
        <v>0</v>
      </c>
      <c r="I59" s="56">
        <v>0</v>
      </c>
      <c r="J59" s="71">
        <v>0</v>
      </c>
      <c r="K59" s="71">
        <v>0</v>
      </c>
      <c r="L59" s="71">
        <v>0</v>
      </c>
      <c r="M59" s="30">
        <v>0</v>
      </c>
      <c r="N59" s="30">
        <v>0</v>
      </c>
      <c r="O59" s="128">
        <f t="shared" si="0"/>
        <v>0</v>
      </c>
    </row>
    <row r="60" spans="1:15" ht="21" customHeight="1">
      <c r="A60" s="187"/>
      <c r="B60" s="134" t="s">
        <v>109</v>
      </c>
      <c r="C60" s="3">
        <v>0</v>
      </c>
      <c r="D60" s="3">
        <v>0</v>
      </c>
      <c r="E60" s="3">
        <v>0</v>
      </c>
      <c r="F60" s="24">
        <v>0</v>
      </c>
      <c r="G60" s="24">
        <v>0</v>
      </c>
      <c r="H60" s="59">
        <v>0</v>
      </c>
      <c r="I60" s="59">
        <v>0</v>
      </c>
      <c r="J60" s="72">
        <v>0</v>
      </c>
      <c r="K60" s="72">
        <v>0</v>
      </c>
      <c r="L60" s="72">
        <v>0</v>
      </c>
      <c r="M60" s="32">
        <v>0</v>
      </c>
      <c r="N60" s="31">
        <v>0</v>
      </c>
      <c r="O60" s="129">
        <f t="shared" si="0"/>
        <v>0</v>
      </c>
    </row>
    <row r="61" spans="1:15" ht="21" customHeight="1">
      <c r="A61" s="187" t="s">
        <v>137</v>
      </c>
      <c r="B61" s="8" t="s">
        <v>40</v>
      </c>
      <c r="C61" s="1">
        <v>0</v>
      </c>
      <c r="D61" s="30">
        <v>0</v>
      </c>
      <c r="E61" s="30">
        <v>0</v>
      </c>
      <c r="F61" s="23">
        <v>0</v>
      </c>
      <c r="G61" s="23">
        <v>0</v>
      </c>
      <c r="H61" s="56">
        <v>0</v>
      </c>
      <c r="I61" s="56">
        <v>0</v>
      </c>
      <c r="J61" s="71">
        <v>0</v>
      </c>
      <c r="K61" s="71">
        <v>0</v>
      </c>
      <c r="L61" s="71">
        <v>0</v>
      </c>
      <c r="M61" s="30">
        <v>0</v>
      </c>
      <c r="N61" s="30">
        <v>0</v>
      </c>
      <c r="O61" s="128">
        <f t="shared" si="0"/>
        <v>0</v>
      </c>
    </row>
    <row r="62" spans="1:15" ht="21" customHeight="1">
      <c r="A62" s="187"/>
      <c r="B62" s="134" t="s">
        <v>109</v>
      </c>
      <c r="C62" s="3">
        <v>0</v>
      </c>
      <c r="D62" s="3">
        <v>0</v>
      </c>
      <c r="E62" s="3">
        <v>0</v>
      </c>
      <c r="F62" s="24">
        <v>0</v>
      </c>
      <c r="G62" s="24">
        <v>0</v>
      </c>
      <c r="H62" s="59">
        <v>0</v>
      </c>
      <c r="I62" s="59">
        <v>0</v>
      </c>
      <c r="J62" s="72">
        <v>0</v>
      </c>
      <c r="K62" s="72">
        <v>0</v>
      </c>
      <c r="L62" s="72">
        <v>0</v>
      </c>
      <c r="M62" s="32">
        <v>0</v>
      </c>
      <c r="N62" s="31">
        <v>0</v>
      </c>
      <c r="O62" s="129">
        <f t="shared" si="0"/>
        <v>0</v>
      </c>
    </row>
    <row r="63" spans="1:15" ht="21" customHeight="1">
      <c r="A63" s="187" t="s">
        <v>138</v>
      </c>
      <c r="B63" s="8" t="s">
        <v>40</v>
      </c>
      <c r="C63" s="1">
        <v>0</v>
      </c>
      <c r="D63" s="30">
        <v>0</v>
      </c>
      <c r="E63" s="30">
        <v>0</v>
      </c>
      <c r="F63" s="23">
        <v>0</v>
      </c>
      <c r="G63" s="23">
        <v>0</v>
      </c>
      <c r="H63" s="56">
        <v>0</v>
      </c>
      <c r="I63" s="56">
        <v>0</v>
      </c>
      <c r="J63" s="71">
        <v>0</v>
      </c>
      <c r="K63" s="71">
        <v>0</v>
      </c>
      <c r="L63" s="71">
        <v>0</v>
      </c>
      <c r="M63" s="30">
        <v>0</v>
      </c>
      <c r="N63" s="30">
        <v>0</v>
      </c>
      <c r="O63" s="128">
        <f t="shared" si="0"/>
        <v>0</v>
      </c>
    </row>
    <row r="64" spans="1:15" ht="21" customHeight="1">
      <c r="A64" s="187"/>
      <c r="B64" s="134" t="s">
        <v>109</v>
      </c>
      <c r="C64" s="3">
        <v>0</v>
      </c>
      <c r="D64" s="3">
        <v>0</v>
      </c>
      <c r="E64" s="3">
        <v>0</v>
      </c>
      <c r="F64" s="24">
        <v>0</v>
      </c>
      <c r="G64" s="24">
        <v>0</v>
      </c>
      <c r="H64" s="59">
        <v>0</v>
      </c>
      <c r="I64" s="59">
        <v>0</v>
      </c>
      <c r="J64" s="72">
        <v>0</v>
      </c>
      <c r="K64" s="72">
        <v>0</v>
      </c>
      <c r="L64" s="72">
        <v>0</v>
      </c>
      <c r="M64" s="32">
        <v>0</v>
      </c>
      <c r="N64" s="31">
        <v>0</v>
      </c>
      <c r="O64" s="129">
        <f t="shared" si="0"/>
        <v>0</v>
      </c>
    </row>
    <row r="65" spans="1:15" ht="21" customHeight="1">
      <c r="A65" s="187" t="s">
        <v>139</v>
      </c>
      <c r="B65" s="8" t="s">
        <v>40</v>
      </c>
      <c r="C65" s="1">
        <v>8</v>
      </c>
      <c r="D65" s="1">
        <v>1</v>
      </c>
      <c r="E65" s="1">
        <v>0</v>
      </c>
      <c r="F65" s="23">
        <v>0</v>
      </c>
      <c r="G65" s="23">
        <v>0</v>
      </c>
      <c r="H65" s="56">
        <v>0</v>
      </c>
      <c r="I65" s="56">
        <v>0</v>
      </c>
      <c r="J65" s="71">
        <v>49</v>
      </c>
      <c r="K65" s="71">
        <v>55</v>
      </c>
      <c r="L65" s="71">
        <v>31</v>
      </c>
      <c r="M65" s="99">
        <v>11</v>
      </c>
      <c r="N65" s="122">
        <v>4</v>
      </c>
      <c r="O65" s="128">
        <f t="shared" si="0"/>
        <v>159</v>
      </c>
    </row>
    <row r="66" spans="1:15" ht="21" customHeight="1">
      <c r="A66" s="187"/>
      <c r="B66" s="134" t="s">
        <v>109</v>
      </c>
      <c r="C66" s="3">
        <v>1058.8399999999999</v>
      </c>
      <c r="D66" s="3">
        <v>123.5</v>
      </c>
      <c r="E66" s="3">
        <v>0</v>
      </c>
      <c r="F66" s="24">
        <v>0</v>
      </c>
      <c r="G66" s="24">
        <v>0</v>
      </c>
      <c r="H66" s="59">
        <v>0</v>
      </c>
      <c r="I66" s="59">
        <v>0</v>
      </c>
      <c r="J66" s="72">
        <v>2316.8000000000002</v>
      </c>
      <c r="K66" s="72">
        <v>2894.7</v>
      </c>
      <c r="L66" s="32">
        <v>2064.8200000000002</v>
      </c>
      <c r="M66" s="101">
        <v>1151</v>
      </c>
      <c r="N66" s="121">
        <v>442.49</v>
      </c>
      <c r="O66" s="129">
        <f t="shared" si="0"/>
        <v>10052.15</v>
      </c>
    </row>
    <row r="67" spans="1:15" ht="21" customHeight="1">
      <c r="A67" s="194" t="s">
        <v>140</v>
      </c>
      <c r="B67" s="21" t="s">
        <v>40</v>
      </c>
      <c r="C67" s="46">
        <v>0</v>
      </c>
      <c r="D67" s="46">
        <v>0</v>
      </c>
      <c r="E67" s="46">
        <v>0</v>
      </c>
      <c r="F67" s="95">
        <v>0</v>
      </c>
      <c r="G67" s="95">
        <v>0</v>
      </c>
      <c r="H67" s="95">
        <v>0</v>
      </c>
      <c r="I67" s="95">
        <v>2</v>
      </c>
      <c r="J67" s="95">
        <v>0</v>
      </c>
      <c r="K67" s="94">
        <v>9</v>
      </c>
      <c r="L67" s="30">
        <v>14</v>
      </c>
      <c r="M67" s="143">
        <v>3</v>
      </c>
      <c r="N67" s="122">
        <v>208</v>
      </c>
      <c r="O67" s="130">
        <f t="shared" si="0"/>
        <v>236</v>
      </c>
    </row>
    <row r="68" spans="1:15" ht="21" customHeight="1">
      <c r="A68" s="187"/>
      <c r="B68" s="134" t="s">
        <v>109</v>
      </c>
      <c r="C68" s="45">
        <v>0</v>
      </c>
      <c r="D68" s="84">
        <v>0</v>
      </c>
      <c r="E68" s="3">
        <v>0</v>
      </c>
      <c r="F68" s="124">
        <v>0</v>
      </c>
      <c r="G68" s="124">
        <v>0</v>
      </c>
      <c r="H68" s="93">
        <v>0</v>
      </c>
      <c r="I68" s="93">
        <v>256.08999999999997</v>
      </c>
      <c r="J68" s="93">
        <v>0</v>
      </c>
      <c r="K68" s="59">
        <v>996.41</v>
      </c>
      <c r="L68" s="32">
        <v>1304.19</v>
      </c>
      <c r="M68" s="31">
        <v>309.16000000000003</v>
      </c>
      <c r="N68" s="121">
        <v>49659.45</v>
      </c>
      <c r="O68" s="129">
        <f t="shared" si="0"/>
        <v>52525.299999999996</v>
      </c>
    </row>
    <row r="69" spans="1:15" ht="21" customHeight="1">
      <c r="A69" s="187" t="s">
        <v>141</v>
      </c>
      <c r="B69" s="8" t="s">
        <v>40</v>
      </c>
      <c r="C69" s="1">
        <v>17</v>
      </c>
      <c r="D69" s="30">
        <v>3</v>
      </c>
      <c r="E69" s="30">
        <v>5</v>
      </c>
      <c r="F69" s="30">
        <v>1</v>
      </c>
      <c r="G69" s="30">
        <v>0</v>
      </c>
      <c r="H69" s="30">
        <v>0</v>
      </c>
      <c r="I69" s="126">
        <v>0</v>
      </c>
      <c r="J69" s="30">
        <v>0</v>
      </c>
      <c r="K69" s="63">
        <v>0</v>
      </c>
      <c r="L69" s="30">
        <v>0</v>
      </c>
      <c r="M69" s="30">
        <v>0</v>
      </c>
      <c r="N69" s="122">
        <v>0</v>
      </c>
      <c r="O69" s="128">
        <f t="shared" ref="O69:O78" si="1">SUM(C69:N69)</f>
        <v>26</v>
      </c>
    </row>
    <row r="70" spans="1:15" ht="21" customHeight="1">
      <c r="A70" s="187"/>
      <c r="B70" s="134" t="s">
        <v>109</v>
      </c>
      <c r="C70" s="3">
        <v>1558.83</v>
      </c>
      <c r="D70" s="31">
        <v>260.24</v>
      </c>
      <c r="E70" s="31">
        <v>407.37</v>
      </c>
      <c r="F70" s="31">
        <v>85.49</v>
      </c>
      <c r="G70" s="3">
        <v>0</v>
      </c>
      <c r="H70" s="3">
        <v>0</v>
      </c>
      <c r="I70" s="127">
        <v>0</v>
      </c>
      <c r="J70" s="31">
        <v>0</v>
      </c>
      <c r="K70" s="61">
        <v>0</v>
      </c>
      <c r="L70" s="32">
        <v>0</v>
      </c>
      <c r="M70" s="32">
        <v>0</v>
      </c>
      <c r="N70" s="121">
        <v>0</v>
      </c>
      <c r="O70" s="129">
        <f t="shared" si="1"/>
        <v>2311.9299999999998</v>
      </c>
    </row>
    <row r="71" spans="1:15" ht="21" customHeight="1">
      <c r="A71" s="187" t="s">
        <v>142</v>
      </c>
      <c r="B71" s="8" t="s">
        <v>40</v>
      </c>
      <c r="C71" s="1">
        <v>1</v>
      </c>
      <c r="D71" s="30">
        <v>1</v>
      </c>
      <c r="E71" s="30">
        <v>6</v>
      </c>
      <c r="F71" s="30">
        <v>17</v>
      </c>
      <c r="G71" s="30">
        <v>1</v>
      </c>
      <c r="H71" s="30">
        <v>61</v>
      </c>
      <c r="I71" s="30">
        <v>12</v>
      </c>
      <c r="J71" s="30">
        <v>6</v>
      </c>
      <c r="K71" s="30">
        <v>11</v>
      </c>
      <c r="L71" s="30">
        <v>2</v>
      </c>
      <c r="M71" s="30">
        <v>5</v>
      </c>
      <c r="N71" s="30">
        <v>595</v>
      </c>
      <c r="O71" s="128">
        <f t="shared" si="1"/>
        <v>718</v>
      </c>
    </row>
    <row r="72" spans="1:15" ht="21" customHeight="1">
      <c r="A72" s="187"/>
      <c r="B72" s="134" t="s">
        <v>109</v>
      </c>
      <c r="C72" s="3">
        <v>223.58</v>
      </c>
      <c r="D72" s="31">
        <v>273.57</v>
      </c>
      <c r="E72" s="31">
        <v>291.68</v>
      </c>
      <c r="F72" s="31">
        <v>1887.57</v>
      </c>
      <c r="G72" s="31">
        <v>46.88</v>
      </c>
      <c r="H72" s="31">
        <v>15742.77</v>
      </c>
      <c r="I72" s="32">
        <v>2920.29</v>
      </c>
      <c r="J72" s="31">
        <v>871.03</v>
      </c>
      <c r="K72" s="31">
        <v>2567.11</v>
      </c>
      <c r="L72" s="31">
        <v>320.45</v>
      </c>
      <c r="M72" s="31">
        <v>962.05</v>
      </c>
      <c r="N72" s="31">
        <v>36525.730000000003</v>
      </c>
      <c r="O72" s="129">
        <f t="shared" si="1"/>
        <v>62632.710000000006</v>
      </c>
    </row>
    <row r="73" spans="1:15" ht="21" customHeight="1">
      <c r="A73" s="187" t="s">
        <v>143</v>
      </c>
      <c r="B73" s="8" t="s">
        <v>40</v>
      </c>
      <c r="C73" s="1">
        <v>40</v>
      </c>
      <c r="D73" s="30">
        <v>6</v>
      </c>
      <c r="E73" s="30">
        <v>0</v>
      </c>
      <c r="F73" s="30">
        <v>0</v>
      </c>
      <c r="G73" s="30">
        <v>0</v>
      </c>
      <c r="H73" s="30">
        <v>0</v>
      </c>
      <c r="I73" s="6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128">
        <f t="shared" si="1"/>
        <v>46</v>
      </c>
    </row>
    <row r="74" spans="1:15" ht="21" customHeight="1">
      <c r="A74" s="187"/>
      <c r="B74" s="134" t="s">
        <v>109</v>
      </c>
      <c r="C74" s="3">
        <v>3061.98</v>
      </c>
      <c r="D74" s="31">
        <v>485.1</v>
      </c>
      <c r="E74" s="3">
        <v>0</v>
      </c>
      <c r="F74" s="31">
        <v>0</v>
      </c>
      <c r="G74" s="3">
        <v>0</v>
      </c>
      <c r="H74" s="93">
        <v>0</v>
      </c>
      <c r="I74" s="6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129">
        <f t="shared" si="1"/>
        <v>3547.08</v>
      </c>
    </row>
    <row r="75" spans="1:15" ht="21" customHeight="1">
      <c r="A75" s="187" t="s">
        <v>144</v>
      </c>
      <c r="B75" s="8" t="s">
        <v>40</v>
      </c>
      <c r="C75" s="30">
        <v>12</v>
      </c>
      <c r="D75" s="30">
        <v>4</v>
      </c>
      <c r="E75" s="30">
        <v>6</v>
      </c>
      <c r="F75" s="30">
        <v>19</v>
      </c>
      <c r="G75" s="30">
        <v>11</v>
      </c>
      <c r="H75" s="30">
        <v>8</v>
      </c>
      <c r="I75" s="30">
        <v>13</v>
      </c>
      <c r="J75" s="30">
        <v>6</v>
      </c>
      <c r="K75" s="30">
        <v>3</v>
      </c>
      <c r="L75" s="30">
        <v>92</v>
      </c>
      <c r="M75" s="30">
        <v>38</v>
      </c>
      <c r="N75" s="30">
        <v>88</v>
      </c>
      <c r="O75" s="128">
        <f t="shared" si="1"/>
        <v>300</v>
      </c>
    </row>
    <row r="76" spans="1:15" ht="21" customHeight="1">
      <c r="A76" s="187"/>
      <c r="B76" s="134" t="s">
        <v>109</v>
      </c>
      <c r="C76" s="31">
        <v>723.73</v>
      </c>
      <c r="D76" s="31">
        <v>176.3</v>
      </c>
      <c r="E76" s="31">
        <v>666.06</v>
      </c>
      <c r="F76" s="57">
        <v>1047.26</v>
      </c>
      <c r="G76" s="31">
        <v>769.2</v>
      </c>
      <c r="H76" s="31">
        <v>436.83</v>
      </c>
      <c r="I76" s="31">
        <v>1572.83</v>
      </c>
      <c r="J76" s="31">
        <v>323.89999999999998</v>
      </c>
      <c r="K76" s="31">
        <v>186.33</v>
      </c>
      <c r="L76" s="31">
        <v>16433.689999999999</v>
      </c>
      <c r="M76" s="31">
        <v>6795.77</v>
      </c>
      <c r="N76" s="31">
        <v>16790.16</v>
      </c>
      <c r="O76" s="129">
        <f t="shared" si="1"/>
        <v>45922.06</v>
      </c>
    </row>
    <row r="77" spans="1:15" ht="21" customHeight="1">
      <c r="A77" s="187" t="s">
        <v>145</v>
      </c>
      <c r="B77" s="8" t="s">
        <v>40</v>
      </c>
      <c r="C77" s="30">
        <v>0</v>
      </c>
      <c r="D77" s="30">
        <v>0</v>
      </c>
      <c r="E77" s="30">
        <v>0</v>
      </c>
      <c r="F77" s="41">
        <v>4</v>
      </c>
      <c r="G77" s="30">
        <v>17</v>
      </c>
      <c r="H77" s="56">
        <v>1</v>
      </c>
      <c r="I77" s="56">
        <v>1</v>
      </c>
      <c r="J77" s="56">
        <v>1</v>
      </c>
      <c r="K77" s="56">
        <v>0</v>
      </c>
      <c r="L77" s="30">
        <v>2</v>
      </c>
      <c r="M77" s="99">
        <v>0</v>
      </c>
      <c r="N77" s="30">
        <v>3</v>
      </c>
      <c r="O77" s="128">
        <f t="shared" si="1"/>
        <v>29</v>
      </c>
    </row>
    <row r="78" spans="1:15" ht="21" customHeight="1" thickBot="1">
      <c r="A78" s="188"/>
      <c r="B78" s="42" t="s">
        <v>109</v>
      </c>
      <c r="C78" s="44">
        <v>0</v>
      </c>
      <c r="D78" s="44">
        <v>0</v>
      </c>
      <c r="E78" s="44">
        <v>0</v>
      </c>
      <c r="F78" s="125">
        <v>883.36</v>
      </c>
      <c r="G78" s="62">
        <v>3929.88</v>
      </c>
      <c r="H78" s="62">
        <v>210.44</v>
      </c>
      <c r="I78" s="62">
        <v>231.24</v>
      </c>
      <c r="J78" s="62">
        <v>440.3</v>
      </c>
      <c r="K78" s="62">
        <v>0</v>
      </c>
      <c r="L78" s="44">
        <v>167.5</v>
      </c>
      <c r="M78" s="100">
        <v>0</v>
      </c>
      <c r="N78" s="100">
        <v>702.83</v>
      </c>
      <c r="O78" s="136">
        <f t="shared" si="1"/>
        <v>6565.5499999999993</v>
      </c>
    </row>
    <row r="79" spans="1:15" ht="24" customHeight="1" thickTop="1">
      <c r="A79" s="195" t="s">
        <v>146</v>
      </c>
      <c r="B79" s="133" t="s">
        <v>40</v>
      </c>
      <c r="C79" s="33">
        <f t="shared" ref="C79:N80" si="2">C67+C5+C69+C7+C9+C71+C11+C13+C73+C15+C75+C17+C19+C77+C21+C23+C25+C27+C29+C31+C33+C35+C37+C39+C41+C43+C45+C47+C49+C51+C53+C55+C57+C59+C61+C63+C65</f>
        <v>78</v>
      </c>
      <c r="D79" s="33">
        <f t="shared" si="2"/>
        <v>16</v>
      </c>
      <c r="E79" s="39">
        <f t="shared" si="2"/>
        <v>18</v>
      </c>
      <c r="F79" s="33">
        <f>F67+F5+F69+F7+F9+F71+F11+F13+F73+F15+F75+F17+F19+F77+F21+F23+F25+F27+F29+F31+F33+F35+F37+F39+F41+F43+F45+F47+F49+F51+F53+F55+F57+F59+F61+F63+F65</f>
        <v>41</v>
      </c>
      <c r="G79" s="33">
        <f t="shared" si="2"/>
        <v>29</v>
      </c>
      <c r="H79" s="73">
        <f>H67+H5+H69+H7+H9+H71+H11+H13+H73+H15+H75+H17+H19+H77+H21+H23+H25+H27+H29+H31+H33+H35+H37+H39+H41+H43+H45+H47+H49+H51+H53+H55+H57+H59+H61+H63+H65</f>
        <v>108</v>
      </c>
      <c r="I79" s="63">
        <f>I67+I5+J69+I7+I9+I71+I11+I13+I73+I15+I75+I17+I19+I77+I21+I23+I25+I27+I29+I31+I33+I35+I37+I39+I41+I43+I45+I47+I49+I51+I53+I55+I57+I59+I61+I63+I65</f>
        <v>41</v>
      </c>
      <c r="J79" s="63">
        <f>J67+J5+K69+J7+J9+J71+J11+J13+J73+J15+J75+J17+J19+J77+J21+J23+J25+J27+J29+J31+J33+J35+J37+J39+J41+J43+J45+J47+J49+J51+J53+J55+J57+J59+J61+J63+J65</f>
        <v>63</v>
      </c>
      <c r="K79" s="63">
        <f>K67+K5+K69+K7+K9+K71+K11+K13+K73+K15+K75+K17+K19+K77+K21+K23+K25+K27+K29+K31+K33+K35+K37+K39+K41+K43+K45+K47+K49+K51+K53+K55+K57+K59+K61+K63+K65</f>
        <v>79</v>
      </c>
      <c r="L79" s="33">
        <f t="shared" si="2"/>
        <v>141</v>
      </c>
      <c r="M79" s="33">
        <f>M67+M5+M69+M7+M9+M71+M11+M13+M73+M15+M75+M17+M19+M77+M21+M23+M25+M27+M29+M31+M33+M35+M37+M39+M41+M43+M45+M47+M49+M51+M53+M55+M57+M59+M61+M63+M65</f>
        <v>58</v>
      </c>
      <c r="N79" s="33">
        <f t="shared" si="2"/>
        <v>903</v>
      </c>
      <c r="O79" s="139">
        <f>SUM(C79:N79)</f>
        <v>1575</v>
      </c>
    </row>
    <row r="80" spans="1:15" ht="24" customHeight="1" thickBot="1">
      <c r="A80" s="196"/>
      <c r="B80" s="9" t="s">
        <v>109</v>
      </c>
      <c r="C80" s="10">
        <f t="shared" si="2"/>
        <v>6626.9599999999991</v>
      </c>
      <c r="D80" s="10">
        <f t="shared" si="2"/>
        <v>1378.99</v>
      </c>
      <c r="E80" s="25">
        <f t="shared" si="2"/>
        <v>1416.6599999999999</v>
      </c>
      <c r="F80" s="10">
        <f t="shared" si="2"/>
        <v>3903.68</v>
      </c>
      <c r="G80" s="64">
        <f t="shared" si="2"/>
        <v>4745.96</v>
      </c>
      <c r="H80" s="74">
        <f t="shared" si="2"/>
        <v>18253.88</v>
      </c>
      <c r="I80" s="64">
        <f>I68+I6+J70+I8+I10+I72+I12+I14+I74+I16+I76+I18+I20+I78+I22+I24+I26+I28+I30+I32+I34+I36+I38+I40+I42+I44+I46+I48+I50+I52+I54+I56+I58+I60+I62+I64+I66</f>
        <v>5625.16</v>
      </c>
      <c r="J80" s="64">
        <f>J68+J6+K70+J8+J10+J72+J12+J14+J74+J16+J76+J18+J20+J78+J22+J24+J26+J28+J30+J32+J34+J36+J38+J40+J42+J44+J46+J48+J50+J52+J54+J56+J58+J60+J62+J64+J66</f>
        <v>3998.1</v>
      </c>
      <c r="K80" s="64">
        <f t="shared" si="2"/>
        <v>6694.17</v>
      </c>
      <c r="L80" s="10">
        <f t="shared" si="2"/>
        <v>20290.649999999998</v>
      </c>
      <c r="M80" s="10">
        <f>M68+M6+M70+M8+M10+M72+M12+M14+M74+M16+M76+M18+M20+M78+M22+M24+M26+M28+M30+M32+M34+M36+M38+M40+M42+M44+M46+M48+M50+M52+M54+M56+M58+M60+M62+M64+M66</f>
        <v>9307.0400000000009</v>
      </c>
      <c r="N80" s="10">
        <f t="shared" si="2"/>
        <v>104529.22</v>
      </c>
      <c r="O80" s="137">
        <f>SUM(C80:N80)</f>
        <v>186770.47</v>
      </c>
    </row>
    <row r="81" spans="1:58" ht="24" customHeight="1">
      <c r="A81" s="11"/>
      <c r="B81" s="11"/>
      <c r="C81" s="18"/>
      <c r="D81" s="18"/>
      <c r="E81" s="54"/>
      <c r="F81" s="18"/>
      <c r="G81" s="89"/>
      <c r="H81" s="89"/>
      <c r="I81" s="89"/>
      <c r="J81" s="96"/>
      <c r="K81" s="68"/>
      <c r="L81" s="13"/>
      <c r="M81" s="13"/>
      <c r="N81" s="13"/>
      <c r="O81" s="5"/>
    </row>
    <row r="82" spans="1:58" ht="22.5" customHeight="1">
      <c r="A82" s="20" t="s">
        <v>42</v>
      </c>
      <c r="B82" s="14" t="s">
        <v>147</v>
      </c>
      <c r="C82" s="14"/>
      <c r="D82" s="14"/>
      <c r="E82" s="26"/>
      <c r="F82" s="14"/>
      <c r="G82" s="90"/>
      <c r="H82" s="90"/>
      <c r="I82" s="90"/>
      <c r="J82" s="97"/>
      <c r="K82" s="90"/>
      <c r="L82" s="4"/>
      <c r="M82" s="4"/>
      <c r="N82" s="4"/>
    </row>
    <row r="83" spans="1:58" ht="22.5" customHeight="1">
      <c r="A83" s="13"/>
      <c r="B83" s="16" t="s">
        <v>43</v>
      </c>
      <c r="C83" s="16"/>
      <c r="D83" s="16"/>
      <c r="E83" s="27"/>
      <c r="F83" s="16"/>
      <c r="G83" s="81"/>
      <c r="H83" s="81"/>
      <c r="I83" s="81"/>
      <c r="J83" s="87"/>
      <c r="K83" s="81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</row>
    <row r="84" spans="1:58" ht="22.5" customHeight="1">
      <c r="A84" s="13"/>
      <c r="B84" s="16" t="s">
        <v>44</v>
      </c>
      <c r="C84" s="16"/>
      <c r="D84" s="16"/>
      <c r="E84" s="27"/>
      <c r="F84" s="16"/>
      <c r="G84" s="81"/>
      <c r="H84" s="81"/>
      <c r="I84" s="81"/>
      <c r="J84" s="87"/>
      <c r="K84" s="81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</row>
  </sheetData>
  <mergeCells count="42">
    <mergeCell ref="A4:B4"/>
    <mergeCell ref="A1:O1"/>
    <mergeCell ref="A2:O2"/>
    <mergeCell ref="A3:O3"/>
    <mergeCell ref="A15:A16"/>
    <mergeCell ref="A5:A6"/>
    <mergeCell ref="A7:A8"/>
    <mergeCell ref="A9:A10"/>
    <mergeCell ref="A13:A14"/>
    <mergeCell ref="A11:A12"/>
    <mergeCell ref="A17:A18"/>
    <mergeCell ref="A75:A76"/>
    <mergeCell ref="A27:A28"/>
    <mergeCell ref="A35:A36"/>
    <mergeCell ref="A25:A26"/>
    <mergeCell ref="A23:A24"/>
    <mergeCell ref="A59:A60"/>
    <mergeCell ref="A67:A68"/>
    <mergeCell ref="A45:A46"/>
    <mergeCell ref="A63:A64"/>
    <mergeCell ref="A69:A70"/>
    <mergeCell ref="A65:A66"/>
    <mergeCell ref="A61:A62"/>
    <mergeCell ref="A73:A74"/>
    <mergeCell ref="A31:A32"/>
    <mergeCell ref="A29:A30"/>
    <mergeCell ref="A51:A52"/>
    <mergeCell ref="A49:A50"/>
    <mergeCell ref="A79:A80"/>
    <mergeCell ref="A77:A78"/>
    <mergeCell ref="A19:A20"/>
    <mergeCell ref="A21:A22"/>
    <mergeCell ref="A47:A48"/>
    <mergeCell ref="A37:A38"/>
    <mergeCell ref="A71:A72"/>
    <mergeCell ref="A53:A54"/>
    <mergeCell ref="A39:A40"/>
    <mergeCell ref="A33:A34"/>
    <mergeCell ref="A43:A44"/>
    <mergeCell ref="A41:A42"/>
    <mergeCell ref="A57:A58"/>
    <mergeCell ref="A55:A56"/>
  </mergeCells>
  <phoneticPr fontId="2" type="noConversion"/>
  <printOptions horizontalCentered="1" verticalCentered="1"/>
  <pageMargins left="0.27559055118110237" right="0.23622047244094491" top="0.23622047244094491" bottom="0.39370078740157483" header="0" footer="7.874015748031496E-2"/>
  <pageSetup paperSize="9" scale="80" orientation="landscape" verticalDpi="300" r:id="rId1"/>
  <headerFooter alignWithMargins="0">
    <oddFooter>&amp;C&amp;"微軟正黑體,標準"&amp;10&amp;A&amp;R&amp;"微軟正黑體,標準"&amp;10第 &amp;P 頁</oddFooter>
  </headerFooter>
  <rowBreaks count="2" manualBreakCount="2">
    <brk id="28" max="16383" man="1"/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P84"/>
  <sheetViews>
    <sheetView showGridLines="0" workbookViewId="0">
      <pane xSplit="2" ySplit="4" topLeftCell="C5" activePane="bottomRight" state="frozen"/>
      <selection sqref="A1:O1"/>
      <selection pane="topRight" sqref="A1:O1"/>
      <selection pane="bottomLeft" sqref="A1:O1"/>
      <selection pane="bottomRight" sqref="A1:O1"/>
    </sheetView>
    <sheetView topLeftCell="A65" workbookViewId="1">
      <selection sqref="A1:BZ1"/>
    </sheetView>
  </sheetViews>
  <sheetFormatPr defaultRowHeight="16.2"/>
  <cols>
    <col min="1" max="1" width="11.33203125" style="7" customWidth="1"/>
    <col min="2" max="2" width="9" customWidth="1"/>
    <col min="3" max="3" width="12" customWidth="1"/>
    <col min="4" max="4" width="12" style="65" customWidth="1"/>
    <col min="5" max="5" width="12" style="75" customWidth="1"/>
    <col min="6" max="7" width="12" style="65" customWidth="1"/>
    <col min="8" max="8" width="12" style="113" customWidth="1"/>
    <col min="9" max="9" width="12" style="65" customWidth="1"/>
    <col min="10" max="11" width="11.44140625" style="65" customWidth="1"/>
    <col min="12" max="12" width="11.44140625" style="75" customWidth="1"/>
    <col min="13" max="14" width="11.44140625" customWidth="1"/>
    <col min="15" max="15" width="12.33203125" customWidth="1"/>
  </cols>
  <sheetData>
    <row r="1" spans="1:15" s="98" customFormat="1" ht="26.25" customHeight="1">
      <c r="A1" s="189" t="s">
        <v>198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s="98" customFormat="1" ht="22.5" customHeight="1">
      <c r="A2" s="190" t="s">
        <v>195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5" s="98" customFormat="1" ht="22.5" customHeight="1" thickBot="1">
      <c r="A3" s="191" t="s">
        <v>148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15" s="6" customFormat="1" ht="39.75" customHeight="1">
      <c r="A4" s="192" t="s">
        <v>104</v>
      </c>
      <c r="B4" s="193"/>
      <c r="C4" s="2" t="s">
        <v>105</v>
      </c>
      <c r="D4" s="58" t="s">
        <v>106</v>
      </c>
      <c r="E4" s="69" t="s">
        <v>47</v>
      </c>
      <c r="F4" s="58" t="s">
        <v>48</v>
      </c>
      <c r="G4" s="58" t="s">
        <v>49</v>
      </c>
      <c r="H4" s="102" t="s">
        <v>50</v>
      </c>
      <c r="I4" s="58" t="s">
        <v>51</v>
      </c>
      <c r="J4" s="58" t="s">
        <v>52</v>
      </c>
      <c r="K4" s="58" t="s">
        <v>53</v>
      </c>
      <c r="L4" s="69" t="s">
        <v>54</v>
      </c>
      <c r="M4" s="2" t="s">
        <v>55</v>
      </c>
      <c r="N4" s="157" t="s">
        <v>56</v>
      </c>
      <c r="O4" s="135" t="s">
        <v>107</v>
      </c>
    </row>
    <row r="5" spans="1:15" ht="21" customHeight="1">
      <c r="A5" s="187" t="s">
        <v>149</v>
      </c>
      <c r="B5" s="8" t="s">
        <v>40</v>
      </c>
      <c r="C5" s="30">
        <v>0</v>
      </c>
      <c r="D5" s="30">
        <v>13</v>
      </c>
      <c r="E5" s="30">
        <v>38</v>
      </c>
      <c r="F5" s="56">
        <v>10</v>
      </c>
      <c r="G5" s="56">
        <v>18</v>
      </c>
      <c r="H5" s="99">
        <v>21</v>
      </c>
      <c r="I5" s="30">
        <v>43</v>
      </c>
      <c r="J5" s="30">
        <v>28</v>
      </c>
      <c r="K5" s="56">
        <v>28</v>
      </c>
      <c r="L5" s="56">
        <v>17</v>
      </c>
      <c r="M5" s="30">
        <v>3</v>
      </c>
      <c r="N5" s="32">
        <v>34</v>
      </c>
      <c r="O5" s="128">
        <f>SUM(C5:N5)</f>
        <v>253</v>
      </c>
    </row>
    <row r="6" spans="1:15" ht="21" customHeight="1">
      <c r="A6" s="187"/>
      <c r="B6" s="134" t="s">
        <v>150</v>
      </c>
      <c r="C6" s="32">
        <v>0</v>
      </c>
      <c r="D6" s="32">
        <v>10219.64</v>
      </c>
      <c r="E6" s="32">
        <v>18579.189999999999</v>
      </c>
      <c r="F6" s="59">
        <v>2257.56</v>
      </c>
      <c r="G6" s="59">
        <v>3704.55</v>
      </c>
      <c r="H6" s="101">
        <v>4231.9399999999996</v>
      </c>
      <c r="I6" s="32">
        <v>10194.35</v>
      </c>
      <c r="J6" s="32">
        <v>5184.93</v>
      </c>
      <c r="K6" s="59">
        <v>4461.42</v>
      </c>
      <c r="L6" s="59">
        <v>39119.61</v>
      </c>
      <c r="M6" s="32">
        <v>834.33</v>
      </c>
      <c r="N6" s="159">
        <v>7360.39</v>
      </c>
      <c r="O6" s="129">
        <f>SUM(C6:N6)</f>
        <v>106147.91</v>
      </c>
    </row>
    <row r="7" spans="1:15" ht="21" customHeight="1">
      <c r="A7" s="187" t="s">
        <v>151</v>
      </c>
      <c r="B7" s="8" t="s">
        <v>40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104">
        <v>0</v>
      </c>
      <c r="I7" s="30">
        <v>0</v>
      </c>
      <c r="J7" s="30">
        <v>10</v>
      </c>
      <c r="K7" s="30">
        <v>6</v>
      </c>
      <c r="L7" s="56">
        <v>0</v>
      </c>
      <c r="M7" s="30">
        <v>1</v>
      </c>
      <c r="N7" s="32">
        <v>0</v>
      </c>
      <c r="O7" s="128">
        <f t="shared" ref="O7:O70" si="0">SUM(C7:N7)</f>
        <v>17</v>
      </c>
    </row>
    <row r="8" spans="1:15" ht="21" customHeight="1">
      <c r="A8" s="187"/>
      <c r="B8" s="134" t="s">
        <v>150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105">
        <v>0</v>
      </c>
      <c r="I8" s="32">
        <v>0</v>
      </c>
      <c r="J8" s="32">
        <v>2076.5</v>
      </c>
      <c r="K8" s="32">
        <v>6918.67</v>
      </c>
      <c r="L8" s="59">
        <v>0</v>
      </c>
      <c r="M8" s="32">
        <v>358.72</v>
      </c>
      <c r="N8" s="159">
        <v>0</v>
      </c>
      <c r="O8" s="129">
        <f t="shared" si="0"/>
        <v>9353.89</v>
      </c>
    </row>
    <row r="9" spans="1:15" ht="21" customHeight="1">
      <c r="A9" s="187" t="s">
        <v>152</v>
      </c>
      <c r="B9" s="8" t="s">
        <v>40</v>
      </c>
      <c r="C9" s="30">
        <v>0</v>
      </c>
      <c r="D9" s="30">
        <v>0</v>
      </c>
      <c r="E9" s="30">
        <v>4</v>
      </c>
      <c r="F9" s="30">
        <v>1</v>
      </c>
      <c r="G9" s="30">
        <v>1</v>
      </c>
      <c r="H9" s="104">
        <v>0</v>
      </c>
      <c r="I9" s="30">
        <v>0</v>
      </c>
      <c r="J9" s="30">
        <v>1</v>
      </c>
      <c r="K9" s="30">
        <v>0</v>
      </c>
      <c r="L9" s="56">
        <v>0</v>
      </c>
      <c r="M9" s="30">
        <v>0</v>
      </c>
      <c r="N9" s="32">
        <v>0</v>
      </c>
      <c r="O9" s="128">
        <f t="shared" si="0"/>
        <v>7</v>
      </c>
    </row>
    <row r="10" spans="1:15" ht="21" customHeight="1">
      <c r="A10" s="187"/>
      <c r="B10" s="134" t="s">
        <v>150</v>
      </c>
      <c r="C10" s="32">
        <v>0</v>
      </c>
      <c r="D10" s="32">
        <v>0</v>
      </c>
      <c r="E10" s="32">
        <v>803.89</v>
      </c>
      <c r="F10" s="32">
        <v>424.39</v>
      </c>
      <c r="G10" s="32">
        <v>923.82</v>
      </c>
      <c r="H10" s="105">
        <v>0</v>
      </c>
      <c r="I10" s="32">
        <v>0</v>
      </c>
      <c r="J10" s="32">
        <v>167.13</v>
      </c>
      <c r="K10" s="32">
        <v>0</v>
      </c>
      <c r="L10" s="59">
        <v>0</v>
      </c>
      <c r="M10" s="32">
        <v>0</v>
      </c>
      <c r="N10" s="159">
        <v>0</v>
      </c>
      <c r="O10" s="129">
        <f t="shared" si="0"/>
        <v>2319.23</v>
      </c>
    </row>
    <row r="11" spans="1:15" ht="21" customHeight="1">
      <c r="A11" s="187" t="s">
        <v>153</v>
      </c>
      <c r="B11" s="8" t="s">
        <v>40</v>
      </c>
      <c r="C11" s="30">
        <v>2</v>
      </c>
      <c r="D11" s="30">
        <v>0</v>
      </c>
      <c r="E11" s="30">
        <v>0</v>
      </c>
      <c r="F11" s="30">
        <v>0</v>
      </c>
      <c r="G11" s="30">
        <v>8</v>
      </c>
      <c r="H11" s="104">
        <v>0</v>
      </c>
      <c r="I11" s="30">
        <v>0</v>
      </c>
      <c r="J11" s="30">
        <v>0</v>
      </c>
      <c r="K11" s="30">
        <v>8</v>
      </c>
      <c r="L11" s="30">
        <v>1</v>
      </c>
      <c r="M11" s="30">
        <v>28</v>
      </c>
      <c r="N11" s="32">
        <v>3</v>
      </c>
      <c r="O11" s="128">
        <f t="shared" si="0"/>
        <v>50</v>
      </c>
    </row>
    <row r="12" spans="1:15" ht="21" customHeight="1">
      <c r="A12" s="187"/>
      <c r="B12" s="134" t="s">
        <v>150</v>
      </c>
      <c r="C12" s="32">
        <v>6511.61</v>
      </c>
      <c r="D12" s="32">
        <v>0</v>
      </c>
      <c r="E12" s="32">
        <v>0</v>
      </c>
      <c r="F12" s="32">
        <v>0</v>
      </c>
      <c r="G12" s="32">
        <v>1703.38</v>
      </c>
      <c r="H12" s="105">
        <v>0</v>
      </c>
      <c r="I12" s="32">
        <v>0</v>
      </c>
      <c r="J12" s="32">
        <v>0</v>
      </c>
      <c r="K12" s="32">
        <v>1571.45</v>
      </c>
      <c r="L12" s="32">
        <v>449.85</v>
      </c>
      <c r="M12" s="32">
        <v>5042.28</v>
      </c>
      <c r="N12" s="159">
        <v>7100.87</v>
      </c>
      <c r="O12" s="129">
        <f t="shared" si="0"/>
        <v>22379.439999999999</v>
      </c>
    </row>
    <row r="13" spans="1:15" ht="21" customHeight="1">
      <c r="A13" s="187" t="s">
        <v>154</v>
      </c>
      <c r="B13" s="8" t="s">
        <v>40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104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2">
        <v>1</v>
      </c>
      <c r="O13" s="128">
        <f t="shared" si="0"/>
        <v>1</v>
      </c>
    </row>
    <row r="14" spans="1:15" ht="21" customHeight="1">
      <c r="A14" s="187"/>
      <c r="B14" s="134" t="s">
        <v>150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105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159">
        <v>10501.34</v>
      </c>
      <c r="O14" s="129">
        <f t="shared" si="0"/>
        <v>10501.34</v>
      </c>
    </row>
    <row r="15" spans="1:15" ht="21" customHeight="1">
      <c r="A15" s="187" t="s">
        <v>155</v>
      </c>
      <c r="B15" s="8" t="s">
        <v>40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104">
        <v>16</v>
      </c>
      <c r="I15" s="30">
        <v>0</v>
      </c>
      <c r="J15" s="30">
        <v>15</v>
      </c>
      <c r="K15" s="30">
        <v>0</v>
      </c>
      <c r="L15" s="30">
        <v>0</v>
      </c>
      <c r="M15" s="30">
        <v>0</v>
      </c>
      <c r="N15" s="32">
        <v>0</v>
      </c>
      <c r="O15" s="128">
        <f t="shared" si="0"/>
        <v>31</v>
      </c>
    </row>
    <row r="16" spans="1:15" ht="21" customHeight="1">
      <c r="A16" s="187"/>
      <c r="B16" s="134" t="s">
        <v>150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105">
        <v>2399.7800000000002</v>
      </c>
      <c r="I16" s="32">
        <v>0</v>
      </c>
      <c r="J16" s="32">
        <v>2068.31</v>
      </c>
      <c r="K16" s="32">
        <v>0</v>
      </c>
      <c r="L16" s="32">
        <v>0</v>
      </c>
      <c r="M16" s="32">
        <v>0</v>
      </c>
      <c r="N16" s="159">
        <v>0</v>
      </c>
      <c r="O16" s="129">
        <f t="shared" si="0"/>
        <v>4468.09</v>
      </c>
    </row>
    <row r="17" spans="1:15" ht="21" customHeight="1">
      <c r="A17" s="187" t="s">
        <v>156</v>
      </c>
      <c r="B17" s="8" t="s">
        <v>40</v>
      </c>
      <c r="C17" s="30">
        <v>18</v>
      </c>
      <c r="D17" s="30">
        <v>29</v>
      </c>
      <c r="E17" s="30">
        <v>1</v>
      </c>
      <c r="F17" s="30">
        <v>4</v>
      </c>
      <c r="G17" s="30">
        <v>38</v>
      </c>
      <c r="H17" s="30">
        <v>20</v>
      </c>
      <c r="I17" s="30">
        <v>1</v>
      </c>
      <c r="J17" s="30">
        <v>10</v>
      </c>
      <c r="K17" s="30">
        <v>0</v>
      </c>
      <c r="L17" s="30">
        <v>6</v>
      </c>
      <c r="M17" s="30">
        <v>12</v>
      </c>
      <c r="N17" s="32">
        <v>37</v>
      </c>
      <c r="O17" s="128">
        <f t="shared" si="0"/>
        <v>176</v>
      </c>
    </row>
    <row r="18" spans="1:15" ht="21" customHeight="1">
      <c r="A18" s="187"/>
      <c r="B18" s="134" t="s">
        <v>150</v>
      </c>
      <c r="C18" s="32">
        <v>4792.5200000000004</v>
      </c>
      <c r="D18" s="32">
        <v>5641.37</v>
      </c>
      <c r="E18" s="32">
        <v>415.81</v>
      </c>
      <c r="F18" s="32">
        <v>992.36</v>
      </c>
      <c r="G18" s="32">
        <v>6689.88</v>
      </c>
      <c r="H18" s="32">
        <v>3838.88</v>
      </c>
      <c r="I18" s="32">
        <v>2802.28</v>
      </c>
      <c r="J18" s="32">
        <v>3572.39</v>
      </c>
      <c r="K18" s="32">
        <v>0</v>
      </c>
      <c r="L18" s="32">
        <v>1148.55</v>
      </c>
      <c r="M18" s="32">
        <v>1906.69</v>
      </c>
      <c r="N18" s="159">
        <v>7492.48</v>
      </c>
      <c r="O18" s="129">
        <f t="shared" si="0"/>
        <v>39293.209999999992</v>
      </c>
    </row>
    <row r="19" spans="1:15" ht="21" customHeight="1">
      <c r="A19" s="187" t="s">
        <v>157</v>
      </c>
      <c r="B19" s="8" t="s">
        <v>40</v>
      </c>
      <c r="C19" s="30">
        <v>0</v>
      </c>
      <c r="D19" s="30">
        <v>0</v>
      </c>
      <c r="E19" s="30">
        <v>1</v>
      </c>
      <c r="F19" s="30">
        <v>0</v>
      </c>
      <c r="G19" s="30">
        <v>0</v>
      </c>
      <c r="H19" s="30">
        <v>7</v>
      </c>
      <c r="I19" s="30">
        <v>0</v>
      </c>
      <c r="J19" s="30">
        <v>0</v>
      </c>
      <c r="K19" s="30">
        <v>13</v>
      </c>
      <c r="L19" s="30">
        <v>0</v>
      </c>
      <c r="M19" s="30">
        <v>0</v>
      </c>
      <c r="N19" s="32">
        <v>0</v>
      </c>
      <c r="O19" s="128">
        <f t="shared" si="0"/>
        <v>21</v>
      </c>
    </row>
    <row r="20" spans="1:15" ht="21" customHeight="1">
      <c r="A20" s="187"/>
      <c r="B20" s="134" t="s">
        <v>150</v>
      </c>
      <c r="C20" s="32">
        <v>0</v>
      </c>
      <c r="D20" s="32">
        <v>0</v>
      </c>
      <c r="E20" s="32">
        <v>1274.57</v>
      </c>
      <c r="F20" s="32">
        <v>0</v>
      </c>
      <c r="G20" s="32">
        <v>0</v>
      </c>
      <c r="H20" s="32">
        <v>1292.03</v>
      </c>
      <c r="I20" s="32">
        <v>0</v>
      </c>
      <c r="J20" s="32">
        <v>0</v>
      </c>
      <c r="K20" s="32">
        <v>2696.29</v>
      </c>
      <c r="L20" s="32">
        <v>0</v>
      </c>
      <c r="M20" s="32">
        <v>0</v>
      </c>
      <c r="N20" s="159">
        <v>0</v>
      </c>
      <c r="O20" s="129">
        <f t="shared" si="0"/>
        <v>5262.8899999999994</v>
      </c>
    </row>
    <row r="21" spans="1:15" ht="21" customHeight="1">
      <c r="A21" s="187" t="s">
        <v>158</v>
      </c>
      <c r="B21" s="8" t="s">
        <v>40</v>
      </c>
      <c r="C21" s="30">
        <v>1</v>
      </c>
      <c r="D21" s="30">
        <v>48</v>
      </c>
      <c r="E21" s="30">
        <v>48</v>
      </c>
      <c r="F21" s="30">
        <v>0</v>
      </c>
      <c r="G21" s="30">
        <v>0</v>
      </c>
      <c r="H21" s="30">
        <v>8</v>
      </c>
      <c r="I21" s="30">
        <v>12</v>
      </c>
      <c r="J21" s="30">
        <v>1</v>
      </c>
      <c r="K21" s="30">
        <v>0</v>
      </c>
      <c r="L21" s="30">
        <v>2</v>
      </c>
      <c r="M21" s="30">
        <v>23</v>
      </c>
      <c r="N21" s="32">
        <v>0</v>
      </c>
      <c r="O21" s="128">
        <f t="shared" si="0"/>
        <v>143</v>
      </c>
    </row>
    <row r="22" spans="1:15" ht="21" customHeight="1">
      <c r="A22" s="187"/>
      <c r="B22" s="134" t="s">
        <v>150</v>
      </c>
      <c r="C22" s="32">
        <v>181.14</v>
      </c>
      <c r="D22" s="32">
        <v>7593.92</v>
      </c>
      <c r="E22" s="32">
        <v>89111.39</v>
      </c>
      <c r="F22" s="32">
        <v>0</v>
      </c>
      <c r="G22" s="32">
        <v>0</v>
      </c>
      <c r="H22" s="32">
        <v>1690.58</v>
      </c>
      <c r="I22" s="32">
        <v>2441.66</v>
      </c>
      <c r="J22" s="32">
        <v>199.59</v>
      </c>
      <c r="K22" s="32">
        <v>0</v>
      </c>
      <c r="L22" s="32">
        <v>457.06</v>
      </c>
      <c r="M22" s="32">
        <v>4692.67</v>
      </c>
      <c r="N22" s="159">
        <v>0</v>
      </c>
      <c r="O22" s="129">
        <f t="shared" si="0"/>
        <v>106368.01</v>
      </c>
    </row>
    <row r="23" spans="1:15" ht="21" customHeight="1">
      <c r="A23" s="187" t="s">
        <v>159</v>
      </c>
      <c r="B23" s="8" t="s">
        <v>40</v>
      </c>
      <c r="C23" s="30">
        <v>15</v>
      </c>
      <c r="D23" s="30">
        <v>0</v>
      </c>
      <c r="E23" s="30">
        <v>0</v>
      </c>
      <c r="F23" s="30">
        <v>3</v>
      </c>
      <c r="G23" s="30">
        <v>16</v>
      </c>
      <c r="H23" s="30">
        <v>12</v>
      </c>
      <c r="I23" s="30">
        <v>9</v>
      </c>
      <c r="J23" s="30">
        <v>0</v>
      </c>
      <c r="K23" s="30">
        <v>0</v>
      </c>
      <c r="L23" s="30">
        <v>0</v>
      </c>
      <c r="M23" s="30">
        <v>1</v>
      </c>
      <c r="N23" s="32">
        <v>21</v>
      </c>
      <c r="O23" s="128">
        <f t="shared" si="0"/>
        <v>77</v>
      </c>
    </row>
    <row r="24" spans="1:15" ht="21" customHeight="1">
      <c r="A24" s="187"/>
      <c r="B24" s="134" t="s">
        <v>150</v>
      </c>
      <c r="C24" s="32">
        <v>5770.56</v>
      </c>
      <c r="D24" s="32">
        <v>0</v>
      </c>
      <c r="E24" s="32">
        <v>0</v>
      </c>
      <c r="F24" s="32">
        <v>41957.29</v>
      </c>
      <c r="G24" s="32">
        <v>3130.97</v>
      </c>
      <c r="H24" s="32">
        <v>4278.9399999999996</v>
      </c>
      <c r="I24" s="32">
        <v>1414.25</v>
      </c>
      <c r="J24" s="32">
        <v>0</v>
      </c>
      <c r="K24" s="32">
        <v>0</v>
      </c>
      <c r="L24" s="32">
        <v>0</v>
      </c>
      <c r="M24" s="32">
        <v>1441.6</v>
      </c>
      <c r="N24" s="159">
        <v>3398.15</v>
      </c>
      <c r="O24" s="129">
        <f t="shared" si="0"/>
        <v>61391.76</v>
      </c>
    </row>
    <row r="25" spans="1:15" ht="21" customHeight="1">
      <c r="A25" s="187" t="s">
        <v>160</v>
      </c>
      <c r="B25" s="8" t="s">
        <v>40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104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2">
        <v>0</v>
      </c>
      <c r="O25" s="128">
        <f t="shared" si="0"/>
        <v>0</v>
      </c>
    </row>
    <row r="26" spans="1:15" ht="21" customHeight="1">
      <c r="A26" s="187"/>
      <c r="B26" s="176" t="s">
        <v>150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18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159">
        <v>0</v>
      </c>
      <c r="O26" s="178">
        <f t="shared" si="0"/>
        <v>0</v>
      </c>
    </row>
    <row r="27" spans="1:15" s="183" customFormat="1" ht="21" customHeight="1">
      <c r="A27" s="187" t="s">
        <v>161</v>
      </c>
      <c r="B27" s="8" t="s">
        <v>40</v>
      </c>
      <c r="C27" s="30">
        <v>11</v>
      </c>
      <c r="D27" s="30">
        <v>19</v>
      </c>
      <c r="E27" s="30">
        <v>14</v>
      </c>
      <c r="F27" s="30">
        <v>8</v>
      </c>
      <c r="G27" s="30">
        <v>55</v>
      </c>
      <c r="H27" s="30">
        <v>4</v>
      </c>
      <c r="I27" s="30">
        <v>47</v>
      </c>
      <c r="J27" s="30">
        <v>0</v>
      </c>
      <c r="K27" s="30">
        <v>25</v>
      </c>
      <c r="L27" s="30">
        <v>16</v>
      </c>
      <c r="M27" s="30">
        <v>29</v>
      </c>
      <c r="N27" s="32">
        <v>17</v>
      </c>
      <c r="O27" s="128">
        <f t="shared" si="0"/>
        <v>245</v>
      </c>
    </row>
    <row r="28" spans="1:15" s="13" customFormat="1" ht="21" customHeight="1">
      <c r="A28" s="187"/>
      <c r="B28" s="134" t="s">
        <v>150</v>
      </c>
      <c r="C28" s="32">
        <v>2485.34</v>
      </c>
      <c r="D28" s="47">
        <v>5892.67</v>
      </c>
      <c r="E28" s="32">
        <v>2630.52</v>
      </c>
      <c r="F28" s="32">
        <v>2383.09</v>
      </c>
      <c r="G28" s="32">
        <v>9778.16</v>
      </c>
      <c r="H28" s="32">
        <v>842.72</v>
      </c>
      <c r="I28" s="32">
        <v>9286.17</v>
      </c>
      <c r="J28" s="32">
        <v>0</v>
      </c>
      <c r="K28" s="32">
        <v>13283.41</v>
      </c>
      <c r="L28" s="32">
        <v>3154.33</v>
      </c>
      <c r="M28" s="32">
        <v>5358.3</v>
      </c>
      <c r="N28" s="184">
        <v>3240.84</v>
      </c>
      <c r="O28" s="129">
        <f t="shared" si="0"/>
        <v>58335.55</v>
      </c>
    </row>
    <row r="29" spans="1:15" s="13" customFormat="1" ht="21" customHeight="1">
      <c r="A29" s="187" t="s">
        <v>162</v>
      </c>
      <c r="B29" s="8" t="s">
        <v>40</v>
      </c>
      <c r="C29" s="30">
        <v>16</v>
      </c>
      <c r="D29" s="30">
        <v>1</v>
      </c>
      <c r="E29" s="30">
        <v>16</v>
      </c>
      <c r="F29" s="30">
        <v>6</v>
      </c>
      <c r="G29" s="30">
        <v>0</v>
      </c>
      <c r="H29" s="30">
        <v>4</v>
      </c>
      <c r="I29" s="30">
        <v>6</v>
      </c>
      <c r="J29" s="30">
        <v>0</v>
      </c>
      <c r="K29" s="30">
        <v>0</v>
      </c>
      <c r="L29" s="30">
        <v>0</v>
      </c>
      <c r="M29" s="30">
        <v>0</v>
      </c>
      <c r="N29" s="32">
        <v>0</v>
      </c>
      <c r="O29" s="128">
        <f t="shared" si="0"/>
        <v>49</v>
      </c>
    </row>
    <row r="30" spans="1:15" s="13" customFormat="1" ht="21" customHeight="1">
      <c r="A30" s="187"/>
      <c r="B30" s="134" t="s">
        <v>150</v>
      </c>
      <c r="C30" s="32">
        <v>2982.43</v>
      </c>
      <c r="D30" s="32">
        <v>1491.89</v>
      </c>
      <c r="E30" s="32">
        <v>2343.88</v>
      </c>
      <c r="F30" s="32">
        <v>1152.3900000000001</v>
      </c>
      <c r="G30" s="32">
        <v>0</v>
      </c>
      <c r="H30" s="32">
        <v>718</v>
      </c>
      <c r="I30" s="32">
        <v>956.83</v>
      </c>
      <c r="J30" s="32">
        <v>0</v>
      </c>
      <c r="K30" s="32">
        <v>0</v>
      </c>
      <c r="L30" s="32">
        <v>0</v>
      </c>
      <c r="M30" s="32">
        <v>0</v>
      </c>
      <c r="N30" s="159">
        <v>0</v>
      </c>
      <c r="O30" s="129">
        <f t="shared" si="0"/>
        <v>9645.42</v>
      </c>
    </row>
    <row r="31" spans="1:15" s="13" customFormat="1" ht="21" customHeight="1">
      <c r="A31" s="187" t="s">
        <v>163</v>
      </c>
      <c r="B31" s="8" t="s">
        <v>40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104">
        <v>0</v>
      </c>
      <c r="I31" s="30">
        <v>0</v>
      </c>
      <c r="J31" s="30">
        <v>0</v>
      </c>
      <c r="K31" s="30">
        <v>0</v>
      </c>
      <c r="L31" s="30">
        <v>2</v>
      </c>
      <c r="M31" s="30">
        <v>0</v>
      </c>
      <c r="N31" s="32">
        <v>0</v>
      </c>
      <c r="O31" s="128">
        <f t="shared" si="0"/>
        <v>2</v>
      </c>
    </row>
    <row r="32" spans="1:15" s="13" customFormat="1" ht="21" customHeight="1">
      <c r="A32" s="187"/>
      <c r="B32" s="134" t="s">
        <v>150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105">
        <v>0</v>
      </c>
      <c r="I32" s="32">
        <v>0</v>
      </c>
      <c r="J32" s="32">
        <v>0</v>
      </c>
      <c r="K32" s="32">
        <v>0</v>
      </c>
      <c r="L32" s="32">
        <v>396.21</v>
      </c>
      <c r="M32" s="32">
        <v>0</v>
      </c>
      <c r="N32" s="159">
        <v>0</v>
      </c>
      <c r="O32" s="129">
        <f t="shared" si="0"/>
        <v>396.21</v>
      </c>
    </row>
    <row r="33" spans="1:15" s="13" customFormat="1" ht="21" customHeight="1">
      <c r="A33" s="187" t="s">
        <v>164</v>
      </c>
      <c r="B33" s="8" t="s">
        <v>40</v>
      </c>
      <c r="C33" s="30">
        <v>0</v>
      </c>
      <c r="D33" s="30">
        <v>11</v>
      </c>
      <c r="E33" s="30">
        <v>0</v>
      </c>
      <c r="F33" s="30">
        <v>0</v>
      </c>
      <c r="G33" s="30">
        <v>0</v>
      </c>
      <c r="H33" s="104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2">
        <v>25</v>
      </c>
      <c r="O33" s="128">
        <f t="shared" si="0"/>
        <v>36</v>
      </c>
    </row>
    <row r="34" spans="1:15" s="13" customFormat="1" ht="21" customHeight="1">
      <c r="A34" s="187"/>
      <c r="B34" s="134" t="s">
        <v>150</v>
      </c>
      <c r="C34" s="32">
        <v>0</v>
      </c>
      <c r="D34" s="32">
        <v>1883.41</v>
      </c>
      <c r="E34" s="32">
        <v>0</v>
      </c>
      <c r="F34" s="32">
        <v>0</v>
      </c>
      <c r="G34" s="32">
        <v>0</v>
      </c>
      <c r="H34" s="105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159">
        <v>3564.04</v>
      </c>
      <c r="O34" s="129">
        <f t="shared" si="0"/>
        <v>5447.45</v>
      </c>
    </row>
    <row r="35" spans="1:15" s="13" customFormat="1" ht="21" customHeight="1">
      <c r="A35" s="187" t="s">
        <v>165</v>
      </c>
      <c r="B35" s="8" t="s">
        <v>40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104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2">
        <v>0</v>
      </c>
      <c r="O35" s="128">
        <f t="shared" si="0"/>
        <v>0</v>
      </c>
    </row>
    <row r="36" spans="1:15" s="13" customFormat="1" ht="21" customHeight="1">
      <c r="A36" s="187"/>
      <c r="B36" s="134" t="s">
        <v>150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105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159">
        <v>0</v>
      </c>
      <c r="O36" s="129">
        <f t="shared" si="0"/>
        <v>0</v>
      </c>
    </row>
    <row r="37" spans="1:15" s="13" customFormat="1" ht="21" customHeight="1">
      <c r="A37" s="187" t="s">
        <v>166</v>
      </c>
      <c r="B37" s="8" t="s">
        <v>40</v>
      </c>
      <c r="C37" s="30">
        <v>31</v>
      </c>
      <c r="D37" s="30">
        <v>1</v>
      </c>
      <c r="E37" s="30">
        <v>30</v>
      </c>
      <c r="F37" s="30">
        <v>1</v>
      </c>
      <c r="G37" s="30">
        <v>1</v>
      </c>
      <c r="H37" s="30">
        <v>7</v>
      </c>
      <c r="I37" s="30">
        <v>4</v>
      </c>
      <c r="J37" s="30">
        <v>1</v>
      </c>
      <c r="K37" s="30">
        <v>0</v>
      </c>
      <c r="L37" s="30">
        <v>9</v>
      </c>
      <c r="M37" s="30">
        <v>1</v>
      </c>
      <c r="N37" s="32">
        <v>59</v>
      </c>
      <c r="O37" s="128">
        <f t="shared" si="0"/>
        <v>145</v>
      </c>
    </row>
    <row r="38" spans="1:15" s="13" customFormat="1" ht="21" customHeight="1">
      <c r="A38" s="187"/>
      <c r="B38" s="134" t="s">
        <v>150</v>
      </c>
      <c r="C38" s="32">
        <v>4658.93</v>
      </c>
      <c r="D38" s="32">
        <v>6.99</v>
      </c>
      <c r="E38" s="32">
        <v>11162.7</v>
      </c>
      <c r="F38" s="32">
        <v>204.82</v>
      </c>
      <c r="G38" s="32">
        <v>989.02</v>
      </c>
      <c r="H38" s="32">
        <v>2323.14</v>
      </c>
      <c r="I38" s="32">
        <v>654.4</v>
      </c>
      <c r="J38" s="32">
        <v>618</v>
      </c>
      <c r="K38" s="32">
        <v>0</v>
      </c>
      <c r="L38" s="32">
        <v>1595.03</v>
      </c>
      <c r="M38" s="32">
        <v>852.19</v>
      </c>
      <c r="N38" s="159">
        <v>10616.61</v>
      </c>
      <c r="O38" s="129">
        <f t="shared" si="0"/>
        <v>33681.83</v>
      </c>
    </row>
    <row r="39" spans="1:15" s="13" customFormat="1" ht="21" customHeight="1">
      <c r="A39" s="187" t="s">
        <v>167</v>
      </c>
      <c r="B39" s="8" t="s">
        <v>40</v>
      </c>
      <c r="C39" s="30">
        <v>0</v>
      </c>
      <c r="D39" s="30">
        <v>26</v>
      </c>
      <c r="E39" s="30">
        <v>0</v>
      </c>
      <c r="F39" s="30">
        <v>3</v>
      </c>
      <c r="G39" s="30">
        <v>13</v>
      </c>
      <c r="H39" s="30">
        <v>43</v>
      </c>
      <c r="I39" s="30">
        <v>3</v>
      </c>
      <c r="J39" s="30">
        <v>1</v>
      </c>
      <c r="K39" s="30">
        <v>0</v>
      </c>
      <c r="L39" s="30">
        <v>5</v>
      </c>
      <c r="M39" s="30">
        <v>0</v>
      </c>
      <c r="N39" s="32">
        <v>0</v>
      </c>
      <c r="O39" s="128">
        <f t="shared" si="0"/>
        <v>94</v>
      </c>
    </row>
    <row r="40" spans="1:15" s="13" customFormat="1" ht="21" customHeight="1">
      <c r="A40" s="187"/>
      <c r="B40" s="134" t="s">
        <v>150</v>
      </c>
      <c r="C40" s="32">
        <v>0</v>
      </c>
      <c r="D40" s="32">
        <v>5396.18</v>
      </c>
      <c r="E40" s="32">
        <v>0</v>
      </c>
      <c r="F40" s="32">
        <v>4023</v>
      </c>
      <c r="G40" s="32">
        <v>2415.21</v>
      </c>
      <c r="H40" s="32">
        <v>7444.49</v>
      </c>
      <c r="I40" s="32">
        <v>2617.83</v>
      </c>
      <c r="J40" s="32">
        <v>3809.94</v>
      </c>
      <c r="K40" s="32">
        <v>0</v>
      </c>
      <c r="L40" s="32">
        <v>1040.32</v>
      </c>
      <c r="M40" s="32">
        <v>0</v>
      </c>
      <c r="N40" s="159">
        <v>0</v>
      </c>
      <c r="O40" s="129">
        <f t="shared" si="0"/>
        <v>26746.969999999998</v>
      </c>
    </row>
    <row r="41" spans="1:15" s="13" customFormat="1" ht="21" customHeight="1">
      <c r="A41" s="187" t="s">
        <v>168</v>
      </c>
      <c r="B41" s="8" t="s">
        <v>40</v>
      </c>
      <c r="C41" s="30">
        <v>94</v>
      </c>
      <c r="D41" s="30">
        <v>82</v>
      </c>
      <c r="E41" s="30">
        <v>10</v>
      </c>
      <c r="F41" s="30">
        <v>9</v>
      </c>
      <c r="G41" s="30">
        <v>7</v>
      </c>
      <c r="H41" s="30">
        <v>136</v>
      </c>
      <c r="I41" s="30">
        <v>81</v>
      </c>
      <c r="J41" s="30">
        <v>6</v>
      </c>
      <c r="K41" s="30">
        <v>15</v>
      </c>
      <c r="L41" s="30">
        <v>16</v>
      </c>
      <c r="M41" s="30">
        <v>117</v>
      </c>
      <c r="N41" s="32">
        <v>47</v>
      </c>
      <c r="O41" s="128">
        <f t="shared" si="0"/>
        <v>620</v>
      </c>
    </row>
    <row r="42" spans="1:15" s="13" customFormat="1" ht="21" customHeight="1">
      <c r="A42" s="187"/>
      <c r="B42" s="134" t="s">
        <v>150</v>
      </c>
      <c r="C42" s="32">
        <v>19237.330000000002</v>
      </c>
      <c r="D42" s="32">
        <v>46033.69</v>
      </c>
      <c r="E42" s="32">
        <v>2651.48</v>
      </c>
      <c r="F42" s="32">
        <v>1804.69</v>
      </c>
      <c r="G42" s="32">
        <v>1523.88</v>
      </c>
      <c r="H42" s="32">
        <v>36194.879999999997</v>
      </c>
      <c r="I42" s="32">
        <v>15741.27</v>
      </c>
      <c r="J42" s="32">
        <v>3346.7</v>
      </c>
      <c r="K42" s="32">
        <v>3553.42</v>
      </c>
      <c r="L42" s="32">
        <v>3607.24</v>
      </c>
      <c r="M42" s="32">
        <v>27558.58</v>
      </c>
      <c r="N42" s="159">
        <v>11680.9</v>
      </c>
      <c r="O42" s="129">
        <f t="shared" si="0"/>
        <v>172934.06000000003</v>
      </c>
    </row>
    <row r="43" spans="1:15" s="13" customFormat="1" ht="21" customHeight="1">
      <c r="A43" s="187" t="s">
        <v>169</v>
      </c>
      <c r="B43" s="8" t="s">
        <v>40</v>
      </c>
      <c r="C43" s="30">
        <v>0</v>
      </c>
      <c r="D43" s="30">
        <v>18</v>
      </c>
      <c r="E43" s="30">
        <v>41</v>
      </c>
      <c r="F43" s="30">
        <v>43</v>
      </c>
      <c r="G43" s="30">
        <v>70</v>
      </c>
      <c r="H43" s="30">
        <v>21</v>
      </c>
      <c r="I43" s="30">
        <v>57</v>
      </c>
      <c r="J43" s="30">
        <v>3</v>
      </c>
      <c r="K43" s="30">
        <v>116</v>
      </c>
      <c r="L43" s="30">
        <v>1</v>
      </c>
      <c r="M43" s="30">
        <v>53</v>
      </c>
      <c r="N43" s="32">
        <v>31</v>
      </c>
      <c r="O43" s="128">
        <f t="shared" si="0"/>
        <v>454</v>
      </c>
    </row>
    <row r="44" spans="1:15" s="13" customFormat="1" ht="21" customHeight="1">
      <c r="A44" s="187"/>
      <c r="B44" s="134" t="s">
        <v>150</v>
      </c>
      <c r="C44" s="32">
        <v>0</v>
      </c>
      <c r="D44" s="32">
        <v>3539.38</v>
      </c>
      <c r="E44" s="32">
        <v>50913.23</v>
      </c>
      <c r="F44" s="32">
        <v>17200.330000000002</v>
      </c>
      <c r="G44" s="32">
        <v>12718.75</v>
      </c>
      <c r="H44" s="32">
        <v>3879.5</v>
      </c>
      <c r="I44" s="32">
        <v>12202.2</v>
      </c>
      <c r="J44" s="32">
        <v>11674.45</v>
      </c>
      <c r="K44" s="32">
        <v>25386.76</v>
      </c>
      <c r="L44" s="32">
        <v>725.36</v>
      </c>
      <c r="M44" s="32">
        <v>6301.97</v>
      </c>
      <c r="N44" s="159">
        <v>5503.98</v>
      </c>
      <c r="O44" s="129">
        <f t="shared" si="0"/>
        <v>150045.91</v>
      </c>
    </row>
    <row r="45" spans="1:15" s="13" customFormat="1" ht="21" customHeight="1">
      <c r="A45" s="187" t="s">
        <v>170</v>
      </c>
      <c r="B45" s="8" t="s">
        <v>40</v>
      </c>
      <c r="C45" s="30">
        <v>27</v>
      </c>
      <c r="D45" s="30">
        <v>9</v>
      </c>
      <c r="E45" s="30">
        <v>9</v>
      </c>
      <c r="F45" s="30">
        <v>15</v>
      </c>
      <c r="G45" s="30">
        <v>14</v>
      </c>
      <c r="H45" s="104">
        <v>0</v>
      </c>
      <c r="I45" s="30">
        <v>0</v>
      </c>
      <c r="J45" s="30">
        <v>10</v>
      </c>
      <c r="K45" s="30">
        <v>16</v>
      </c>
      <c r="L45" s="30">
        <v>20</v>
      </c>
      <c r="M45" s="30">
        <v>6</v>
      </c>
      <c r="N45" s="32">
        <v>36</v>
      </c>
      <c r="O45" s="128">
        <f t="shared" si="0"/>
        <v>162</v>
      </c>
    </row>
    <row r="46" spans="1:15" s="13" customFormat="1" ht="21" customHeight="1">
      <c r="A46" s="187"/>
      <c r="B46" s="134" t="s">
        <v>150</v>
      </c>
      <c r="C46" s="32">
        <v>6900.38</v>
      </c>
      <c r="D46" s="32">
        <v>3942.88</v>
      </c>
      <c r="E46" s="32">
        <v>1158.8699999999999</v>
      </c>
      <c r="F46" s="32">
        <v>4629.3900000000003</v>
      </c>
      <c r="G46" s="32">
        <v>2167.15</v>
      </c>
      <c r="H46" s="105">
        <v>0</v>
      </c>
      <c r="I46" s="32">
        <v>0</v>
      </c>
      <c r="J46" s="32">
        <v>3456.72</v>
      </c>
      <c r="K46" s="32">
        <v>2178.33</v>
      </c>
      <c r="L46" s="32">
        <v>3323.16</v>
      </c>
      <c r="M46" s="32">
        <v>784.56</v>
      </c>
      <c r="N46" s="159">
        <v>6524.78</v>
      </c>
      <c r="O46" s="129">
        <f t="shared" si="0"/>
        <v>35066.22</v>
      </c>
    </row>
    <row r="47" spans="1:15" s="13" customFormat="1" ht="21" customHeight="1">
      <c r="A47" s="187" t="s">
        <v>171</v>
      </c>
      <c r="B47" s="8" t="s">
        <v>40</v>
      </c>
      <c r="C47" s="30">
        <v>0</v>
      </c>
      <c r="D47" s="30">
        <v>0</v>
      </c>
      <c r="E47" s="30">
        <v>1</v>
      </c>
      <c r="F47" s="30">
        <v>3</v>
      </c>
      <c r="G47" s="30">
        <v>0</v>
      </c>
      <c r="H47" s="104">
        <v>0</v>
      </c>
      <c r="I47" s="30">
        <v>0</v>
      </c>
      <c r="J47" s="30">
        <v>29</v>
      </c>
      <c r="K47" s="30">
        <v>9</v>
      </c>
      <c r="L47" s="30">
        <v>2</v>
      </c>
      <c r="M47" s="30">
        <v>1</v>
      </c>
      <c r="N47" s="32">
        <v>0</v>
      </c>
      <c r="O47" s="128">
        <f t="shared" si="0"/>
        <v>45</v>
      </c>
    </row>
    <row r="48" spans="1:15" s="13" customFormat="1" ht="21" customHeight="1">
      <c r="A48" s="187"/>
      <c r="B48" s="134" t="s">
        <v>150</v>
      </c>
      <c r="C48" s="32">
        <v>0</v>
      </c>
      <c r="D48" s="32">
        <v>0</v>
      </c>
      <c r="E48" s="32">
        <v>4456.0200000000004</v>
      </c>
      <c r="F48" s="32">
        <v>14202.23</v>
      </c>
      <c r="G48" s="32">
        <v>0</v>
      </c>
      <c r="H48" s="105">
        <v>0</v>
      </c>
      <c r="I48" s="32">
        <v>0</v>
      </c>
      <c r="J48" s="32">
        <v>4826.66</v>
      </c>
      <c r="K48" s="32">
        <v>1394.35</v>
      </c>
      <c r="L48" s="32">
        <v>359.4</v>
      </c>
      <c r="M48" s="32">
        <v>2697.28</v>
      </c>
      <c r="N48" s="159">
        <v>0</v>
      </c>
      <c r="O48" s="129">
        <f t="shared" si="0"/>
        <v>27935.94</v>
      </c>
    </row>
    <row r="49" spans="1:15" s="13" customFormat="1" ht="21" customHeight="1">
      <c r="A49" s="187" t="s">
        <v>172</v>
      </c>
      <c r="B49" s="8" t="s">
        <v>40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104">
        <v>0</v>
      </c>
      <c r="I49" s="30">
        <v>6</v>
      </c>
      <c r="J49" s="30">
        <v>0</v>
      </c>
      <c r="K49" s="30">
        <v>0</v>
      </c>
      <c r="L49" s="30">
        <v>0</v>
      </c>
      <c r="M49" s="30">
        <v>38</v>
      </c>
      <c r="N49" s="32">
        <v>0</v>
      </c>
      <c r="O49" s="128">
        <f t="shared" si="0"/>
        <v>44</v>
      </c>
    </row>
    <row r="50" spans="1:15" s="13" customFormat="1" ht="21" customHeight="1">
      <c r="A50" s="187"/>
      <c r="B50" s="134" t="s">
        <v>150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105">
        <v>0</v>
      </c>
      <c r="I50" s="32">
        <v>1297.3399999999999</v>
      </c>
      <c r="J50" s="32">
        <v>0</v>
      </c>
      <c r="K50" s="32">
        <v>0</v>
      </c>
      <c r="L50" s="32">
        <v>0</v>
      </c>
      <c r="M50" s="32">
        <v>6255.36</v>
      </c>
      <c r="N50" s="159">
        <v>0</v>
      </c>
      <c r="O50" s="129">
        <f t="shared" si="0"/>
        <v>7552.7</v>
      </c>
    </row>
    <row r="51" spans="1:15" s="13" customFormat="1" ht="21" customHeight="1">
      <c r="A51" s="187" t="s">
        <v>173</v>
      </c>
      <c r="B51" s="8" t="s">
        <v>40</v>
      </c>
      <c r="C51" s="30">
        <v>0</v>
      </c>
      <c r="D51" s="30">
        <v>0</v>
      </c>
      <c r="E51" s="30">
        <v>0</v>
      </c>
      <c r="F51" s="30">
        <v>2</v>
      </c>
      <c r="G51" s="30">
        <v>0</v>
      </c>
      <c r="H51" s="104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2">
        <v>0</v>
      </c>
      <c r="O51" s="128">
        <f t="shared" si="0"/>
        <v>2</v>
      </c>
    </row>
    <row r="52" spans="1:15" s="13" customFormat="1" ht="21" customHeight="1">
      <c r="A52" s="187"/>
      <c r="B52" s="134" t="s">
        <v>150</v>
      </c>
      <c r="C52" s="32">
        <v>0</v>
      </c>
      <c r="D52" s="32">
        <v>0</v>
      </c>
      <c r="E52" s="32">
        <v>0</v>
      </c>
      <c r="F52" s="32">
        <v>749.54</v>
      </c>
      <c r="G52" s="32">
        <v>0</v>
      </c>
      <c r="H52" s="105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159">
        <v>0</v>
      </c>
      <c r="O52" s="129">
        <f t="shared" si="0"/>
        <v>749.54</v>
      </c>
    </row>
    <row r="53" spans="1:15" s="13" customFormat="1" ht="21" customHeight="1">
      <c r="A53" s="187" t="s">
        <v>174</v>
      </c>
      <c r="B53" s="8" t="s">
        <v>40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104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2">
        <v>0</v>
      </c>
      <c r="O53" s="128">
        <f t="shared" si="0"/>
        <v>0</v>
      </c>
    </row>
    <row r="54" spans="1:15" s="13" customFormat="1" ht="21" customHeight="1">
      <c r="A54" s="187"/>
      <c r="B54" s="134" t="s">
        <v>150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105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159">
        <v>0</v>
      </c>
      <c r="O54" s="129">
        <f t="shared" si="0"/>
        <v>0</v>
      </c>
    </row>
    <row r="55" spans="1:15" s="13" customFormat="1" ht="21" customHeight="1">
      <c r="A55" s="187" t="s">
        <v>175</v>
      </c>
      <c r="B55" s="8" t="s">
        <v>40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104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2">
        <v>0</v>
      </c>
      <c r="O55" s="128">
        <f t="shared" si="0"/>
        <v>0</v>
      </c>
    </row>
    <row r="56" spans="1:15" s="13" customFormat="1" ht="21" customHeight="1">
      <c r="A56" s="187"/>
      <c r="B56" s="134" t="s">
        <v>150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105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184">
        <v>0</v>
      </c>
      <c r="O56" s="129">
        <f t="shared" si="0"/>
        <v>0</v>
      </c>
    </row>
    <row r="57" spans="1:15" ht="21" customHeight="1">
      <c r="A57" s="187" t="s">
        <v>176</v>
      </c>
      <c r="B57" s="8" t="s">
        <v>40</v>
      </c>
      <c r="C57" s="30">
        <v>46</v>
      </c>
      <c r="D57" s="30">
        <v>6</v>
      </c>
      <c r="E57" s="30">
        <v>9</v>
      </c>
      <c r="F57" s="30">
        <v>2</v>
      </c>
      <c r="G57" s="30">
        <v>13</v>
      </c>
      <c r="H57" s="30">
        <v>2</v>
      </c>
      <c r="I57" s="30">
        <v>66</v>
      </c>
      <c r="J57" s="30">
        <v>79</v>
      </c>
      <c r="K57" s="30">
        <v>21</v>
      </c>
      <c r="L57" s="30">
        <v>31</v>
      </c>
      <c r="M57" s="30">
        <v>16</v>
      </c>
      <c r="N57" s="32">
        <v>50</v>
      </c>
      <c r="O57" s="128">
        <f t="shared" si="0"/>
        <v>341</v>
      </c>
    </row>
    <row r="58" spans="1:15" ht="21" customHeight="1">
      <c r="A58" s="187"/>
      <c r="B58" s="134" t="s">
        <v>150</v>
      </c>
      <c r="C58" s="32">
        <v>15934.8</v>
      </c>
      <c r="D58" s="32">
        <v>19343.03</v>
      </c>
      <c r="E58" s="32">
        <v>2745.86</v>
      </c>
      <c r="F58" s="32">
        <v>4755.63</v>
      </c>
      <c r="G58" s="32">
        <v>7037.37</v>
      </c>
      <c r="H58" s="32">
        <v>4310.3900000000003</v>
      </c>
      <c r="I58" s="32">
        <v>13592.49</v>
      </c>
      <c r="J58" s="32">
        <v>15030.42</v>
      </c>
      <c r="K58" s="32">
        <v>11682.74</v>
      </c>
      <c r="L58" s="32">
        <v>6551.4</v>
      </c>
      <c r="M58" s="32">
        <v>2833.24</v>
      </c>
      <c r="N58" s="159">
        <v>13192.69</v>
      </c>
      <c r="O58" s="129">
        <f t="shared" si="0"/>
        <v>117010.06000000001</v>
      </c>
    </row>
    <row r="59" spans="1:15" ht="21" customHeight="1">
      <c r="A59" s="187" t="s">
        <v>177</v>
      </c>
      <c r="B59" s="8" t="s">
        <v>40</v>
      </c>
      <c r="C59" s="30">
        <v>4</v>
      </c>
      <c r="D59" s="30">
        <v>3</v>
      </c>
      <c r="E59" s="30">
        <v>0</v>
      </c>
      <c r="F59" s="30">
        <v>20</v>
      </c>
      <c r="G59" s="30">
        <v>44</v>
      </c>
      <c r="H59" s="30">
        <v>42</v>
      </c>
      <c r="I59" s="30">
        <v>33</v>
      </c>
      <c r="J59" s="30">
        <v>6</v>
      </c>
      <c r="K59" s="30">
        <v>29</v>
      </c>
      <c r="L59" s="30">
        <v>3</v>
      </c>
      <c r="M59" s="30">
        <v>2</v>
      </c>
      <c r="N59" s="32">
        <v>116</v>
      </c>
      <c r="O59" s="128">
        <f t="shared" si="0"/>
        <v>302</v>
      </c>
    </row>
    <row r="60" spans="1:15" ht="21" customHeight="1">
      <c r="A60" s="187"/>
      <c r="B60" s="134" t="s">
        <v>150</v>
      </c>
      <c r="C60" s="32">
        <v>1032.48</v>
      </c>
      <c r="D60" s="32">
        <v>615.15</v>
      </c>
      <c r="E60" s="32">
        <v>0</v>
      </c>
      <c r="F60" s="32">
        <v>21652.01</v>
      </c>
      <c r="G60" s="32">
        <v>15043.3</v>
      </c>
      <c r="H60" s="32">
        <v>4124.3999999999996</v>
      </c>
      <c r="I60" s="32">
        <v>6637</v>
      </c>
      <c r="J60" s="32">
        <v>1328.75</v>
      </c>
      <c r="K60" s="32">
        <v>5252.12</v>
      </c>
      <c r="L60" s="32">
        <v>695.62</v>
      </c>
      <c r="M60" s="32">
        <v>687.79</v>
      </c>
      <c r="N60" s="159">
        <v>39759.35</v>
      </c>
      <c r="O60" s="129">
        <f t="shared" si="0"/>
        <v>96827.97</v>
      </c>
    </row>
    <row r="61" spans="1:15" ht="21" customHeight="1">
      <c r="A61" s="187" t="s">
        <v>178</v>
      </c>
      <c r="B61" s="8" t="s">
        <v>40</v>
      </c>
      <c r="C61" s="30">
        <v>10</v>
      </c>
      <c r="D61" s="30">
        <v>12</v>
      </c>
      <c r="E61" s="30">
        <v>15</v>
      </c>
      <c r="F61" s="30">
        <v>25</v>
      </c>
      <c r="G61" s="30">
        <v>26</v>
      </c>
      <c r="H61" s="30">
        <v>20</v>
      </c>
      <c r="I61" s="30">
        <v>1</v>
      </c>
      <c r="J61" s="30">
        <v>9</v>
      </c>
      <c r="K61" s="30">
        <v>20</v>
      </c>
      <c r="L61" s="30">
        <v>11</v>
      </c>
      <c r="M61" s="30">
        <v>45</v>
      </c>
      <c r="N61" s="32">
        <v>39</v>
      </c>
      <c r="O61" s="128">
        <f t="shared" si="0"/>
        <v>233</v>
      </c>
    </row>
    <row r="62" spans="1:15" ht="21" customHeight="1">
      <c r="A62" s="187"/>
      <c r="B62" s="134" t="s">
        <v>150</v>
      </c>
      <c r="C62" s="32">
        <v>1960.3</v>
      </c>
      <c r="D62" s="32">
        <v>2019.01</v>
      </c>
      <c r="E62" s="32">
        <v>3559.57</v>
      </c>
      <c r="F62" s="32">
        <v>4279.3500000000004</v>
      </c>
      <c r="G62" s="32">
        <v>7455.46</v>
      </c>
      <c r="H62" s="32">
        <v>3601.19</v>
      </c>
      <c r="I62" s="32">
        <v>206.5</v>
      </c>
      <c r="J62" s="32">
        <v>1636.72</v>
      </c>
      <c r="K62" s="32">
        <v>3653.8</v>
      </c>
      <c r="L62" s="32">
        <v>2388.12</v>
      </c>
      <c r="M62" s="32">
        <v>14634.02</v>
      </c>
      <c r="N62" s="159">
        <v>5651.1</v>
      </c>
      <c r="O62" s="129">
        <f t="shared" si="0"/>
        <v>51045.139999999992</v>
      </c>
    </row>
    <row r="63" spans="1:15" ht="21" customHeight="1">
      <c r="A63" s="187" t="s">
        <v>179</v>
      </c>
      <c r="B63" s="8" t="s">
        <v>40</v>
      </c>
      <c r="C63" s="1">
        <v>0</v>
      </c>
      <c r="D63" s="30">
        <v>0</v>
      </c>
      <c r="E63" s="30">
        <v>2</v>
      </c>
      <c r="F63" s="30">
        <v>0</v>
      </c>
      <c r="G63" s="30">
        <v>0</v>
      </c>
      <c r="H63" s="104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2">
        <v>0</v>
      </c>
      <c r="O63" s="128">
        <f t="shared" si="0"/>
        <v>2</v>
      </c>
    </row>
    <row r="64" spans="1:15" ht="21" customHeight="1">
      <c r="A64" s="187"/>
      <c r="B64" s="134" t="s">
        <v>150</v>
      </c>
      <c r="C64" s="3">
        <v>0</v>
      </c>
      <c r="D64" s="32">
        <v>0</v>
      </c>
      <c r="E64" s="32">
        <v>1160.1199999999999</v>
      </c>
      <c r="F64" s="32">
        <v>0</v>
      </c>
      <c r="G64" s="32">
        <v>0</v>
      </c>
      <c r="H64" s="105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159">
        <v>0</v>
      </c>
      <c r="O64" s="129">
        <f t="shared" si="0"/>
        <v>1160.1199999999999</v>
      </c>
    </row>
    <row r="65" spans="1:15" s="106" customFormat="1" ht="21" customHeight="1">
      <c r="A65" s="197" t="s">
        <v>180</v>
      </c>
      <c r="B65" s="155" t="s">
        <v>40</v>
      </c>
      <c r="C65" s="30">
        <v>110</v>
      </c>
      <c r="D65" s="99">
        <v>47</v>
      </c>
      <c r="E65" s="99">
        <v>10</v>
      </c>
      <c r="F65" s="99">
        <v>49</v>
      </c>
      <c r="G65" s="99">
        <v>54</v>
      </c>
      <c r="H65" s="99">
        <v>129</v>
      </c>
      <c r="I65" s="99">
        <v>39</v>
      </c>
      <c r="J65" s="99">
        <v>40</v>
      </c>
      <c r="K65" s="99">
        <v>43</v>
      </c>
      <c r="L65" s="99">
        <v>15</v>
      </c>
      <c r="M65" s="103">
        <v>75</v>
      </c>
      <c r="N65" s="32">
        <v>72</v>
      </c>
      <c r="O65" s="138">
        <f>SUM(C65:N65)</f>
        <v>683</v>
      </c>
    </row>
    <row r="66" spans="1:15" s="106" customFormat="1" ht="21" customHeight="1">
      <c r="A66" s="197"/>
      <c r="B66" s="145" t="s">
        <v>150</v>
      </c>
      <c r="C66" s="32">
        <v>23626.85</v>
      </c>
      <c r="D66" s="101">
        <v>25619.83</v>
      </c>
      <c r="E66" s="101">
        <v>2781.66</v>
      </c>
      <c r="F66" s="101">
        <v>37389.51</v>
      </c>
      <c r="G66" s="101">
        <v>26591.75</v>
      </c>
      <c r="H66" s="101">
        <v>27478.33</v>
      </c>
      <c r="I66" s="101">
        <v>22112.23</v>
      </c>
      <c r="J66" s="101">
        <v>24165.88</v>
      </c>
      <c r="K66" s="101">
        <v>14313.76</v>
      </c>
      <c r="L66" s="101">
        <v>6960.6</v>
      </c>
      <c r="M66" s="123">
        <v>18148.93</v>
      </c>
      <c r="N66" s="159">
        <v>18544.61</v>
      </c>
      <c r="O66" s="146">
        <f t="shared" si="0"/>
        <v>247733.94</v>
      </c>
    </row>
    <row r="67" spans="1:15" ht="21" customHeight="1">
      <c r="A67" s="194" t="s">
        <v>181</v>
      </c>
      <c r="B67" s="21" t="s">
        <v>40</v>
      </c>
      <c r="C67" s="120">
        <v>2</v>
      </c>
      <c r="D67" s="149">
        <v>19</v>
      </c>
      <c r="E67" s="46">
        <v>2</v>
      </c>
      <c r="F67" s="95">
        <v>66</v>
      </c>
      <c r="G67" s="46">
        <v>15</v>
      </c>
      <c r="H67" s="144">
        <v>17</v>
      </c>
      <c r="I67" s="95">
        <v>10</v>
      </c>
      <c r="J67" s="95">
        <v>3</v>
      </c>
      <c r="K67" s="95">
        <v>1</v>
      </c>
      <c r="L67" s="94">
        <v>12</v>
      </c>
      <c r="M67" s="95">
        <v>20</v>
      </c>
      <c r="N67" s="117">
        <v>9</v>
      </c>
      <c r="O67" s="130">
        <f t="shared" si="0"/>
        <v>176</v>
      </c>
    </row>
    <row r="68" spans="1:15" ht="21" customHeight="1">
      <c r="A68" s="187"/>
      <c r="B68" s="134" t="s">
        <v>150</v>
      </c>
      <c r="C68" s="121">
        <v>511.25</v>
      </c>
      <c r="D68" s="150">
        <v>5011.4399999999996</v>
      </c>
      <c r="E68" s="45">
        <v>596.49</v>
      </c>
      <c r="F68" s="93">
        <v>12482.83</v>
      </c>
      <c r="G68" s="45">
        <v>4566.33</v>
      </c>
      <c r="H68" s="107">
        <v>4269.1400000000003</v>
      </c>
      <c r="I68" s="93">
        <v>2603.7399999999998</v>
      </c>
      <c r="J68" s="93">
        <v>1235.8499999999999</v>
      </c>
      <c r="K68" s="93">
        <v>47.59</v>
      </c>
      <c r="L68" s="59">
        <v>4193.7299999999996</v>
      </c>
      <c r="M68" s="93">
        <v>1230.96</v>
      </c>
      <c r="N68" s="158">
        <v>1917.47</v>
      </c>
      <c r="O68" s="129">
        <f t="shared" si="0"/>
        <v>38666.819999999992</v>
      </c>
    </row>
    <row r="69" spans="1:15" ht="21" customHeight="1">
      <c r="A69" s="187" t="s">
        <v>182</v>
      </c>
      <c r="B69" s="8" t="s">
        <v>40</v>
      </c>
      <c r="C69" s="122">
        <v>4</v>
      </c>
      <c r="D69" s="30">
        <v>35</v>
      </c>
      <c r="E69" s="30">
        <v>18</v>
      </c>
      <c r="F69" s="30">
        <v>23</v>
      </c>
      <c r="G69" s="30">
        <v>0</v>
      </c>
      <c r="H69" s="30">
        <v>28</v>
      </c>
      <c r="I69" s="30">
        <v>29</v>
      </c>
      <c r="J69" s="30">
        <v>58</v>
      </c>
      <c r="K69" s="30">
        <v>25</v>
      </c>
      <c r="L69" s="30">
        <v>23</v>
      </c>
      <c r="M69" s="30">
        <v>2</v>
      </c>
      <c r="N69" s="32">
        <v>36</v>
      </c>
      <c r="O69" s="128">
        <f t="shared" si="0"/>
        <v>281</v>
      </c>
    </row>
    <row r="70" spans="1:15" ht="21" customHeight="1">
      <c r="A70" s="187"/>
      <c r="B70" s="134" t="s">
        <v>150</v>
      </c>
      <c r="C70" s="121">
        <v>952.5</v>
      </c>
      <c r="D70" s="31">
        <v>7381.03</v>
      </c>
      <c r="E70" s="31">
        <v>3024.28</v>
      </c>
      <c r="F70" s="31">
        <v>4074.4</v>
      </c>
      <c r="G70" s="31">
        <v>0</v>
      </c>
      <c r="H70" s="31">
        <v>6806.85</v>
      </c>
      <c r="I70" s="31">
        <v>4974.26</v>
      </c>
      <c r="J70" s="31">
        <v>10890.22</v>
      </c>
      <c r="K70" s="31">
        <v>4130.46</v>
      </c>
      <c r="L70" s="31">
        <v>4324.45</v>
      </c>
      <c r="M70" s="31">
        <v>6443.45</v>
      </c>
      <c r="N70" s="159">
        <v>6338.36</v>
      </c>
      <c r="O70" s="129">
        <f t="shared" si="0"/>
        <v>59340.259999999995</v>
      </c>
    </row>
    <row r="71" spans="1:15" ht="21" customHeight="1">
      <c r="A71" s="187" t="s">
        <v>183</v>
      </c>
      <c r="B71" s="8" t="s">
        <v>40</v>
      </c>
      <c r="C71" s="30">
        <v>1</v>
      </c>
      <c r="D71" s="30">
        <v>31</v>
      </c>
      <c r="E71" s="30">
        <v>6</v>
      </c>
      <c r="F71" s="30">
        <v>1</v>
      </c>
      <c r="G71" s="30">
        <v>1</v>
      </c>
      <c r="H71" s="30">
        <v>9</v>
      </c>
      <c r="I71" s="30">
        <v>11</v>
      </c>
      <c r="J71" s="30">
        <v>4</v>
      </c>
      <c r="K71" s="30">
        <v>1</v>
      </c>
      <c r="L71" s="30">
        <v>24</v>
      </c>
      <c r="M71" s="30">
        <v>6</v>
      </c>
      <c r="N71" s="32">
        <v>36</v>
      </c>
      <c r="O71" s="128">
        <f t="shared" ref="O71:O78" si="1">SUM(C71:N71)</f>
        <v>131</v>
      </c>
    </row>
    <row r="72" spans="1:15" ht="21" customHeight="1">
      <c r="A72" s="187"/>
      <c r="B72" s="134" t="s">
        <v>150</v>
      </c>
      <c r="C72" s="31">
        <v>193.94</v>
      </c>
      <c r="D72" s="31">
        <v>9840.76</v>
      </c>
      <c r="E72" s="31">
        <v>2034.65</v>
      </c>
      <c r="F72" s="31">
        <v>278.79000000000002</v>
      </c>
      <c r="G72" s="31">
        <v>330.44</v>
      </c>
      <c r="H72" s="31">
        <v>2414.83</v>
      </c>
      <c r="I72" s="31">
        <v>2392.77</v>
      </c>
      <c r="J72" s="31">
        <v>2078.52</v>
      </c>
      <c r="K72" s="31">
        <v>12214.51</v>
      </c>
      <c r="L72" s="31">
        <v>2203.48</v>
      </c>
      <c r="M72" s="31">
        <v>1572.9</v>
      </c>
      <c r="N72" s="159">
        <v>13370.97</v>
      </c>
      <c r="O72" s="129">
        <f t="shared" si="1"/>
        <v>48926.560000000005</v>
      </c>
    </row>
    <row r="73" spans="1:15" ht="21" customHeight="1">
      <c r="A73" s="187" t="s">
        <v>184</v>
      </c>
      <c r="B73" s="8" t="s">
        <v>40</v>
      </c>
      <c r="C73" s="30">
        <v>163</v>
      </c>
      <c r="D73" s="30">
        <v>79</v>
      </c>
      <c r="E73" s="30">
        <v>127</v>
      </c>
      <c r="F73" s="30">
        <v>85</v>
      </c>
      <c r="G73" s="30">
        <v>52</v>
      </c>
      <c r="H73" s="30">
        <v>43</v>
      </c>
      <c r="I73" s="30">
        <v>32</v>
      </c>
      <c r="J73" s="30">
        <v>133</v>
      </c>
      <c r="K73" s="30">
        <v>73</v>
      </c>
      <c r="L73" s="30">
        <v>31</v>
      </c>
      <c r="M73" s="30">
        <v>56</v>
      </c>
      <c r="N73" s="32">
        <v>288</v>
      </c>
      <c r="O73" s="128">
        <f t="shared" si="1"/>
        <v>1162</v>
      </c>
    </row>
    <row r="74" spans="1:15" ht="21" customHeight="1">
      <c r="A74" s="187"/>
      <c r="B74" s="134" t="s">
        <v>150</v>
      </c>
      <c r="C74" s="31">
        <v>31895.7</v>
      </c>
      <c r="D74" s="31">
        <v>32391.57</v>
      </c>
      <c r="E74" s="31">
        <v>20506.97</v>
      </c>
      <c r="F74" s="31">
        <v>17315.62</v>
      </c>
      <c r="G74" s="31">
        <v>15670.05</v>
      </c>
      <c r="H74" s="31">
        <v>9753.73</v>
      </c>
      <c r="I74" s="31">
        <v>5837.32</v>
      </c>
      <c r="J74" s="31">
        <v>21350.13</v>
      </c>
      <c r="K74" s="31">
        <v>14112.23</v>
      </c>
      <c r="L74" s="31">
        <v>7300.89</v>
      </c>
      <c r="M74" s="31">
        <v>13833.96</v>
      </c>
      <c r="N74" s="159">
        <v>76014.55</v>
      </c>
      <c r="O74" s="129">
        <f t="shared" si="1"/>
        <v>265982.72000000003</v>
      </c>
    </row>
    <row r="75" spans="1:15" ht="21" customHeight="1">
      <c r="A75" s="187" t="s">
        <v>185</v>
      </c>
      <c r="B75" s="8" t="s">
        <v>40</v>
      </c>
      <c r="C75" s="30">
        <v>14</v>
      </c>
      <c r="D75" s="30">
        <v>4</v>
      </c>
      <c r="E75" s="30">
        <v>2</v>
      </c>
      <c r="F75" s="30">
        <v>5</v>
      </c>
      <c r="G75" s="30">
        <v>1</v>
      </c>
      <c r="H75" s="30">
        <v>10</v>
      </c>
      <c r="I75" s="30">
        <v>10</v>
      </c>
      <c r="J75" s="30">
        <v>12</v>
      </c>
      <c r="K75" s="30">
        <v>13</v>
      </c>
      <c r="L75" s="30">
        <v>2</v>
      </c>
      <c r="M75" s="30">
        <v>0</v>
      </c>
      <c r="N75" s="32">
        <v>5</v>
      </c>
      <c r="O75" s="128">
        <f t="shared" si="1"/>
        <v>78</v>
      </c>
    </row>
    <row r="76" spans="1:15" ht="21" customHeight="1">
      <c r="A76" s="187"/>
      <c r="B76" s="134" t="s">
        <v>150</v>
      </c>
      <c r="C76" s="31">
        <v>4681.3500000000004</v>
      </c>
      <c r="D76" s="31">
        <v>1590.17</v>
      </c>
      <c r="E76" s="31">
        <v>585.85</v>
      </c>
      <c r="F76" s="31">
        <v>1698.81</v>
      </c>
      <c r="G76" s="31">
        <v>217.17</v>
      </c>
      <c r="H76" s="31">
        <v>9914.0400000000009</v>
      </c>
      <c r="I76" s="31">
        <v>3096.94</v>
      </c>
      <c r="J76" s="31">
        <v>3526.95</v>
      </c>
      <c r="K76" s="31">
        <v>6312.41</v>
      </c>
      <c r="L76" s="31">
        <v>3270.41</v>
      </c>
      <c r="M76" s="31">
        <v>0</v>
      </c>
      <c r="N76" s="159">
        <v>1927.64</v>
      </c>
      <c r="O76" s="129">
        <f t="shared" si="1"/>
        <v>36821.74</v>
      </c>
    </row>
    <row r="77" spans="1:15" ht="21" customHeight="1">
      <c r="A77" s="187" t="s">
        <v>186</v>
      </c>
      <c r="B77" s="8" t="s">
        <v>40</v>
      </c>
      <c r="C77" s="30">
        <v>0</v>
      </c>
      <c r="D77" s="30">
        <v>0</v>
      </c>
      <c r="E77" s="30">
        <v>1</v>
      </c>
      <c r="F77" s="56">
        <v>1</v>
      </c>
      <c r="G77" s="30">
        <v>9</v>
      </c>
      <c r="H77" s="99">
        <v>5</v>
      </c>
      <c r="I77" s="56">
        <v>5</v>
      </c>
      <c r="J77" s="56">
        <v>0</v>
      </c>
      <c r="K77" s="56">
        <v>8</v>
      </c>
      <c r="L77" s="56">
        <v>17</v>
      </c>
      <c r="M77" s="30">
        <v>1</v>
      </c>
      <c r="N77" s="32">
        <v>0</v>
      </c>
      <c r="O77" s="128">
        <f t="shared" si="1"/>
        <v>47</v>
      </c>
    </row>
    <row r="78" spans="1:15" ht="21" customHeight="1" thickBot="1">
      <c r="A78" s="188"/>
      <c r="B78" s="42" t="s">
        <v>150</v>
      </c>
      <c r="C78" s="44">
        <v>0</v>
      </c>
      <c r="D78" s="44">
        <v>0</v>
      </c>
      <c r="E78" s="44">
        <v>683.52</v>
      </c>
      <c r="F78" s="62">
        <v>545.57000000000005</v>
      </c>
      <c r="G78" s="44">
        <v>2403.5</v>
      </c>
      <c r="H78" s="100">
        <v>2133.91</v>
      </c>
      <c r="I78" s="62">
        <v>4548.43</v>
      </c>
      <c r="J78" s="62">
        <v>0</v>
      </c>
      <c r="K78" s="62">
        <v>2756.3</v>
      </c>
      <c r="L78" s="62">
        <v>6283.54</v>
      </c>
      <c r="M78" s="62">
        <v>272.81</v>
      </c>
      <c r="N78" s="62">
        <v>0</v>
      </c>
      <c r="O78" s="62">
        <f t="shared" si="1"/>
        <v>19627.580000000002</v>
      </c>
    </row>
    <row r="79" spans="1:15" ht="24" customHeight="1" thickTop="1">
      <c r="A79" s="194" t="s">
        <v>187</v>
      </c>
      <c r="B79" s="21" t="s">
        <v>40</v>
      </c>
      <c r="C79" s="33">
        <f>C5+C7+C9+C11+C13+C15+C17+C19+C21+C23+C25+C27+C29+C31+C33+C35+C37+C39+C41+C43+C45+C47+C49+C51+C53+C55+C57+C59+C61+C63+C65+C67+C69+C71+C73+C75+C77</f>
        <v>569</v>
      </c>
      <c r="D79" s="63">
        <f t="shared" ref="D79:N80" si="2">D5+D7+D9+D11+D13+D15+D17+D19+D21+D23+D25+D27+D29+D31+D33+D35+D37+D39+D41+D43+D45+D47+D49+D51+D53+D55+D57+D59+D61+D63+D65+D67+D69+D71+D73+D75+D77</f>
        <v>493</v>
      </c>
      <c r="E79" s="73">
        <f t="shared" si="2"/>
        <v>405</v>
      </c>
      <c r="F79" s="63">
        <f t="shared" si="2"/>
        <v>385</v>
      </c>
      <c r="G79" s="63">
        <f t="shared" si="2"/>
        <v>456</v>
      </c>
      <c r="H79" s="108">
        <f t="shared" si="2"/>
        <v>604</v>
      </c>
      <c r="I79" s="63">
        <f t="shared" si="2"/>
        <v>505</v>
      </c>
      <c r="J79" s="63">
        <f>J5+J7+J9+J11+J13+J15+J17+J19+J21+J23+J25+J27+J29+J31+J33+J35+J37+J39+J41+J43+J45+J47+J49+J51+J53+J55+J57+J59+J61+J63+J65+J67+J69+J71+J73+J75+J77</f>
        <v>459</v>
      </c>
      <c r="K79" s="63">
        <f>K5+K7+K9+K11+K13+K15+K17+K19+K21+K23+K25+K27+K29+K31+K33+K35+K37+K39+K41+K43+K45+K47+K49+K51+K53+K55+K57+K59+K61+K63+K65+K67+K69+K71+K73+K75+K77</f>
        <v>470</v>
      </c>
      <c r="L79" s="63">
        <f t="shared" si="2"/>
        <v>266</v>
      </c>
      <c r="M79" s="63">
        <f>M5+M7+M9+M11+M13+M15+M17+M19+M21+M23+M25+M27+M29+M31+M33+M35+M37+M39+M41+M43+M45+M47+M49+M51+M53+M55+M57+M59+M61+M63+M65+M67+M69+M71+M73+M75+M77</f>
        <v>536</v>
      </c>
      <c r="N79" s="63">
        <f t="shared" si="2"/>
        <v>962</v>
      </c>
      <c r="O79" s="130">
        <f>O67+O5+O69+O7+O9+O71+O11+O13+O73+O15+O75+O17+O19+O77+O21+O23+O25+O27+O29+O31+O33+O35+O37+O39+O41+O43+O45+O47+O49+O51+O53+O55+O57+O59+O61+O63+O65</f>
        <v>6110</v>
      </c>
    </row>
    <row r="80" spans="1:15" ht="24" customHeight="1" thickBot="1">
      <c r="A80" s="196"/>
      <c r="B80" s="9" t="s">
        <v>150</v>
      </c>
      <c r="C80" s="19">
        <f>C6+C8+C10+C12+C14+C16+C18+C20+C22+C24+C26+C28+C30+C32+C34+C36+C38+C40+C42+C44+C46+C48+C50+C52+C54+C56+C58+C60+C62+C64+C66+C68+C70+C72+C74+C76+C78</f>
        <v>134309.40999999997</v>
      </c>
      <c r="D80" s="79">
        <f t="shared" si="2"/>
        <v>195454.01000000004</v>
      </c>
      <c r="E80" s="85">
        <f t="shared" si="2"/>
        <v>223180.51999999996</v>
      </c>
      <c r="F80" s="79">
        <f t="shared" si="2"/>
        <v>196453.6</v>
      </c>
      <c r="G80" s="79">
        <f t="shared" si="2"/>
        <v>125060.14000000001</v>
      </c>
      <c r="H80" s="109">
        <f t="shared" si="2"/>
        <v>143941.69000000003</v>
      </c>
      <c r="I80" s="79">
        <f t="shared" si="2"/>
        <v>125610.26000000001</v>
      </c>
      <c r="J80" s="79">
        <f>J6+J8+J10+J12+J14+J16+J18+J20+J22+J24+J26+J28+J30+J32+J34+J36+J38+J40+J42+J44+J46+J48+J50+J52+J54+J56+J58+J60+J62+J64+J66+J68+J70+J72+J74+J76+J78</f>
        <v>122244.76000000002</v>
      </c>
      <c r="K80" s="79">
        <f>K6+K8+K10+K12+K14+K16+K18+K20+K22+K24+K26+K28+K30+K32+K34+K36+K38+K40+K42+K44+K46+K48+K50+K52+K54+K56+K58+K60+K62+K64+K66+K68+K70+K72+K74+K76+K78</f>
        <v>135920.01999999996</v>
      </c>
      <c r="L80" s="79">
        <f t="shared" si="2"/>
        <v>99548.36</v>
      </c>
      <c r="M80" s="79">
        <f t="shared" si="2"/>
        <v>123742.59</v>
      </c>
      <c r="N80" s="79">
        <f t="shared" si="2"/>
        <v>253701.12</v>
      </c>
      <c r="O80" s="137">
        <f>O68+O6+O70+O8+O10+O72+O12+O14+O74+O16+O76+O18+O20+O78+O22+O24+O26+O28+O30+O32+O34+O36+O38+O40+O42+O44+O46+O48+O50+O52+O54+O56+O58+O60+O62+O64+O66</f>
        <v>1879166.4799999997</v>
      </c>
    </row>
    <row r="81" spans="1:16" ht="24" customHeight="1">
      <c r="A81" s="11"/>
      <c r="B81" s="11"/>
      <c r="C81" s="17"/>
      <c r="D81" s="80"/>
      <c r="E81" s="86"/>
      <c r="F81" s="80"/>
      <c r="G81" s="80"/>
      <c r="H81" s="110"/>
      <c r="I81" s="80"/>
      <c r="J81" s="80"/>
      <c r="K81" s="80"/>
      <c r="L81" s="86"/>
      <c r="M81" s="17"/>
      <c r="N81" s="17"/>
      <c r="O81" s="17"/>
    </row>
    <row r="82" spans="1:16" ht="21.75" customHeight="1">
      <c r="A82" t="s">
        <v>42</v>
      </c>
      <c r="B82" s="14" t="s">
        <v>188</v>
      </c>
      <c r="C82" s="14"/>
      <c r="D82" s="66"/>
      <c r="E82" s="76"/>
      <c r="F82" s="90"/>
      <c r="G82" s="90"/>
      <c r="H82" s="111"/>
      <c r="I82" s="90"/>
      <c r="J82" s="90"/>
      <c r="K82" s="90"/>
      <c r="L82" s="97"/>
      <c r="M82" s="4"/>
      <c r="N82" s="4"/>
    </row>
    <row r="83" spans="1:16" ht="21.75" customHeight="1">
      <c r="A83"/>
      <c r="B83" s="15" t="s">
        <v>43</v>
      </c>
      <c r="C83" s="15"/>
      <c r="D83" s="81"/>
      <c r="E83" s="87"/>
      <c r="F83" s="81"/>
      <c r="G83" s="81"/>
      <c r="H83" s="112"/>
      <c r="I83" s="81"/>
      <c r="J83" s="81"/>
      <c r="K83" s="81"/>
      <c r="L83" s="87"/>
      <c r="M83" s="15"/>
      <c r="N83" s="15"/>
      <c r="O83" s="15"/>
      <c r="P83" s="15"/>
    </row>
    <row r="84" spans="1:16" ht="21.75" customHeight="1">
      <c r="A84"/>
      <c r="B84" s="15" t="s">
        <v>44</v>
      </c>
      <c r="C84" s="15"/>
      <c r="D84" s="81"/>
      <c r="E84" s="87"/>
      <c r="F84" s="81"/>
      <c r="G84" s="81"/>
      <c r="H84" s="112"/>
      <c r="I84" s="81"/>
      <c r="J84" s="81"/>
      <c r="K84" s="81"/>
      <c r="L84" s="87"/>
      <c r="M84" s="15"/>
      <c r="N84" s="15"/>
      <c r="O84" s="15"/>
      <c r="P84" s="15"/>
    </row>
  </sheetData>
  <mergeCells count="42">
    <mergeCell ref="A79:A80"/>
    <mergeCell ref="A57:A58"/>
    <mergeCell ref="A59:A60"/>
    <mergeCell ref="A61:A62"/>
    <mergeCell ref="A63:A64"/>
    <mergeCell ref="A75:A76"/>
    <mergeCell ref="A77:A78"/>
    <mergeCell ref="A69:A70"/>
    <mergeCell ref="A71:A72"/>
    <mergeCell ref="A65:A66"/>
    <mergeCell ref="A73:A74"/>
    <mergeCell ref="A47:A48"/>
    <mergeCell ref="A49:A50"/>
    <mergeCell ref="A51:A52"/>
    <mergeCell ref="A53:A54"/>
    <mergeCell ref="A55:A56"/>
    <mergeCell ref="A35:A36"/>
    <mergeCell ref="A37:A38"/>
    <mergeCell ref="A39:A40"/>
    <mergeCell ref="A41:A42"/>
    <mergeCell ref="A43:A44"/>
    <mergeCell ref="A17:A18"/>
    <mergeCell ref="A19:A20"/>
    <mergeCell ref="A21:A22"/>
    <mergeCell ref="A31:A32"/>
    <mergeCell ref="A33:A34"/>
    <mergeCell ref="A1:O1"/>
    <mergeCell ref="A2:O2"/>
    <mergeCell ref="A3:O3"/>
    <mergeCell ref="A4:B4"/>
    <mergeCell ref="A67:A68"/>
    <mergeCell ref="A5:A6"/>
    <mergeCell ref="A15:A16"/>
    <mergeCell ref="A11:A12"/>
    <mergeCell ref="A13:A14"/>
    <mergeCell ref="A45:A46"/>
    <mergeCell ref="A7:A8"/>
    <mergeCell ref="A9:A10"/>
    <mergeCell ref="A23:A24"/>
    <mergeCell ref="A25:A26"/>
    <mergeCell ref="A27:A28"/>
    <mergeCell ref="A29:A30"/>
  </mergeCells>
  <phoneticPr fontId="2" type="noConversion"/>
  <printOptions horizontalCentered="1" verticalCentered="1"/>
  <pageMargins left="0.31496062992125984" right="0.15748031496062992" top="0.23622047244094491" bottom="0.39370078740157483" header="0" footer="0.11811023622047245"/>
  <pageSetup paperSize="9" scale="80" orientation="landscape" verticalDpi="300" r:id="rId1"/>
  <headerFooter alignWithMargins="0">
    <oddFooter>&amp;C&amp;"微軟正黑體,標準"&amp;10&amp;A&amp;R&amp;"微軟正黑體,標準"&amp;10第 &amp;P 頁</oddFooter>
  </headerFooter>
  <rowBreaks count="2" manualBreakCount="2">
    <brk id="28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BZ84"/>
  <sheetViews>
    <sheetView showGridLines="0" zoomScale="85" zoomScaleNormal="85" workbookViewId="0">
      <pane xSplit="2" ySplit="4" topLeftCell="C17" activePane="bottomRight" state="frozen"/>
      <selection sqref="A1:O1"/>
      <selection pane="topRight" sqref="A1:O1"/>
      <selection pane="bottomLeft" sqref="A1:O1"/>
      <selection pane="bottomRight" activeCell="Q7" sqref="Q7"/>
    </sheetView>
    <sheetView workbookViewId="1">
      <selection activeCell="B20" sqref="B20"/>
    </sheetView>
  </sheetViews>
  <sheetFormatPr defaultRowHeight="16.2"/>
  <cols>
    <col min="1" max="1" width="11.33203125" style="7" customWidth="1"/>
    <col min="2" max="2" width="9" customWidth="1"/>
    <col min="3" max="4" width="12" customWidth="1"/>
    <col min="5" max="5" width="12" style="29" customWidth="1"/>
    <col min="6" max="6" width="12" customWidth="1"/>
    <col min="7" max="9" width="12" style="65" customWidth="1"/>
    <col min="10" max="11" width="11.44140625" customWidth="1"/>
    <col min="12" max="12" width="11.44140625" style="29" customWidth="1"/>
    <col min="13" max="14" width="11.44140625" customWidth="1"/>
    <col min="15" max="15" width="12.33203125" customWidth="1"/>
  </cols>
  <sheetData>
    <row r="1" spans="1:15" s="98" customFormat="1" ht="26.25" customHeight="1">
      <c r="A1" s="189" t="s">
        <v>198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s="98" customFormat="1" ht="22.5" customHeight="1">
      <c r="A2" s="190" t="s">
        <v>195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5" s="98" customFormat="1" ht="22.5" customHeight="1" thickBot="1">
      <c r="A3" s="191" t="s">
        <v>189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15" s="6" customFormat="1" ht="39" customHeight="1">
      <c r="A4" s="192" t="s">
        <v>104</v>
      </c>
      <c r="B4" s="193"/>
      <c r="C4" s="2" t="s">
        <v>105</v>
      </c>
      <c r="D4" s="2" t="s">
        <v>106</v>
      </c>
      <c r="E4" s="22" t="s">
        <v>47</v>
      </c>
      <c r="F4" s="2" t="s">
        <v>48</v>
      </c>
      <c r="G4" s="58" t="s">
        <v>49</v>
      </c>
      <c r="H4" s="58" t="s">
        <v>50</v>
      </c>
      <c r="I4" s="58" t="s">
        <v>51</v>
      </c>
      <c r="J4" s="2" t="s">
        <v>52</v>
      </c>
      <c r="K4" s="2" t="s">
        <v>53</v>
      </c>
      <c r="L4" s="22" t="s">
        <v>54</v>
      </c>
      <c r="M4" s="2" t="s">
        <v>55</v>
      </c>
      <c r="N4" s="131" t="s">
        <v>56</v>
      </c>
      <c r="O4" s="135" t="s">
        <v>107</v>
      </c>
    </row>
    <row r="5" spans="1:15" ht="20.25" customHeight="1">
      <c r="A5" s="187" t="s">
        <v>149</v>
      </c>
      <c r="B5" s="8" t="s">
        <v>40</v>
      </c>
      <c r="C5" s="1">
        <v>0</v>
      </c>
      <c r="D5" s="1">
        <v>0</v>
      </c>
      <c r="E5" s="1">
        <v>0</v>
      </c>
      <c r="F5" s="23">
        <v>0</v>
      </c>
      <c r="G5" s="23">
        <v>0</v>
      </c>
      <c r="H5" s="23">
        <v>0</v>
      </c>
      <c r="I5" s="23">
        <v>0</v>
      </c>
      <c r="J5" s="71">
        <v>0</v>
      </c>
      <c r="K5" s="71">
        <v>0</v>
      </c>
      <c r="L5" s="71">
        <v>0</v>
      </c>
      <c r="M5" s="30">
        <v>0</v>
      </c>
      <c r="N5" s="30">
        <v>0</v>
      </c>
      <c r="O5" s="128">
        <f t="shared" ref="O5:O68" si="0">SUM(C5:N5)</f>
        <v>0</v>
      </c>
    </row>
    <row r="6" spans="1:15" ht="21" customHeight="1">
      <c r="A6" s="187"/>
      <c r="B6" s="134" t="s">
        <v>150</v>
      </c>
      <c r="C6" s="3">
        <v>0</v>
      </c>
      <c r="D6" s="3">
        <v>0</v>
      </c>
      <c r="E6" s="3">
        <v>0</v>
      </c>
      <c r="F6" s="24">
        <v>0</v>
      </c>
      <c r="G6" s="24">
        <v>0</v>
      </c>
      <c r="H6" s="24">
        <v>0</v>
      </c>
      <c r="I6" s="24">
        <v>0</v>
      </c>
      <c r="J6" s="72">
        <v>0</v>
      </c>
      <c r="K6" s="72">
        <v>0</v>
      </c>
      <c r="L6" s="72">
        <v>0</v>
      </c>
      <c r="M6" s="32">
        <v>0</v>
      </c>
      <c r="N6" s="32">
        <v>0</v>
      </c>
      <c r="O6" s="129">
        <f t="shared" si="0"/>
        <v>0</v>
      </c>
    </row>
    <row r="7" spans="1:15" ht="21" customHeight="1">
      <c r="A7" s="187" t="s">
        <v>151</v>
      </c>
      <c r="B7" s="8" t="s">
        <v>40</v>
      </c>
      <c r="C7" s="1">
        <v>0</v>
      </c>
      <c r="D7" s="1">
        <v>0</v>
      </c>
      <c r="E7" s="1">
        <v>0</v>
      </c>
      <c r="F7" s="23">
        <v>0</v>
      </c>
      <c r="G7" s="23">
        <v>0</v>
      </c>
      <c r="H7" s="23">
        <v>0</v>
      </c>
      <c r="I7" s="23">
        <v>0</v>
      </c>
      <c r="J7" s="30">
        <v>0</v>
      </c>
      <c r="K7" s="71">
        <v>0</v>
      </c>
      <c r="L7" s="71">
        <v>0</v>
      </c>
      <c r="M7" s="30">
        <v>0</v>
      </c>
      <c r="N7" s="30">
        <v>0</v>
      </c>
      <c r="O7" s="128">
        <f t="shared" si="0"/>
        <v>0</v>
      </c>
    </row>
    <row r="8" spans="1:15" ht="21" customHeight="1">
      <c r="A8" s="187"/>
      <c r="B8" s="134" t="s">
        <v>150</v>
      </c>
      <c r="C8" s="3">
        <v>0</v>
      </c>
      <c r="D8" s="3">
        <v>0</v>
      </c>
      <c r="E8" s="3">
        <v>0</v>
      </c>
      <c r="F8" s="24">
        <v>0</v>
      </c>
      <c r="G8" s="24">
        <v>0</v>
      </c>
      <c r="H8" s="24">
        <v>0</v>
      </c>
      <c r="I8" s="24">
        <v>0</v>
      </c>
      <c r="J8" s="32">
        <v>0</v>
      </c>
      <c r="K8" s="72">
        <v>0</v>
      </c>
      <c r="L8" s="72">
        <v>0</v>
      </c>
      <c r="M8" s="32">
        <v>0</v>
      </c>
      <c r="N8" s="32">
        <v>0</v>
      </c>
      <c r="O8" s="129">
        <f t="shared" si="0"/>
        <v>0</v>
      </c>
    </row>
    <row r="9" spans="1:15" ht="21" customHeight="1">
      <c r="A9" s="187" t="s">
        <v>152</v>
      </c>
      <c r="B9" s="8" t="s">
        <v>40</v>
      </c>
      <c r="C9" s="1">
        <v>0</v>
      </c>
      <c r="D9" s="1">
        <v>0</v>
      </c>
      <c r="E9" s="1">
        <v>0</v>
      </c>
      <c r="F9" s="23">
        <v>0</v>
      </c>
      <c r="G9" s="23">
        <v>0</v>
      </c>
      <c r="H9" s="23">
        <v>0</v>
      </c>
      <c r="I9" s="23">
        <v>0</v>
      </c>
      <c r="J9" s="30">
        <v>0</v>
      </c>
      <c r="K9" s="71">
        <v>0</v>
      </c>
      <c r="L9" s="71">
        <v>0</v>
      </c>
      <c r="M9" s="30">
        <v>0</v>
      </c>
      <c r="N9" s="30">
        <v>0</v>
      </c>
      <c r="O9" s="128">
        <f t="shared" si="0"/>
        <v>0</v>
      </c>
    </row>
    <row r="10" spans="1:15" ht="21" customHeight="1">
      <c r="A10" s="187"/>
      <c r="B10" s="134" t="s">
        <v>150</v>
      </c>
      <c r="C10" s="3">
        <v>0</v>
      </c>
      <c r="D10" s="3">
        <v>0</v>
      </c>
      <c r="E10" s="3">
        <v>0</v>
      </c>
      <c r="F10" s="24">
        <v>0</v>
      </c>
      <c r="G10" s="24">
        <v>0</v>
      </c>
      <c r="H10" s="24">
        <v>0</v>
      </c>
      <c r="I10" s="24">
        <v>0</v>
      </c>
      <c r="J10" s="32">
        <v>0</v>
      </c>
      <c r="K10" s="72">
        <v>0</v>
      </c>
      <c r="L10" s="72">
        <v>0</v>
      </c>
      <c r="M10" s="32">
        <v>0</v>
      </c>
      <c r="N10" s="32">
        <v>0</v>
      </c>
      <c r="O10" s="129">
        <f t="shared" si="0"/>
        <v>0</v>
      </c>
    </row>
    <row r="11" spans="1:15" ht="21" customHeight="1">
      <c r="A11" s="187" t="s">
        <v>153</v>
      </c>
      <c r="B11" s="8" t="s">
        <v>40</v>
      </c>
      <c r="C11" s="1">
        <v>0</v>
      </c>
      <c r="D11" s="1">
        <v>0</v>
      </c>
      <c r="E11" s="1">
        <v>0</v>
      </c>
      <c r="F11" s="23">
        <v>0</v>
      </c>
      <c r="G11" s="23">
        <v>0</v>
      </c>
      <c r="H11" s="23">
        <v>0</v>
      </c>
      <c r="I11" s="23">
        <v>0</v>
      </c>
      <c r="J11" s="30">
        <v>0</v>
      </c>
      <c r="K11" s="71">
        <v>0</v>
      </c>
      <c r="L11" s="71">
        <v>0</v>
      </c>
      <c r="M11" s="30">
        <v>0</v>
      </c>
      <c r="N11" s="30">
        <v>0</v>
      </c>
      <c r="O11" s="128">
        <f t="shared" si="0"/>
        <v>0</v>
      </c>
    </row>
    <row r="12" spans="1:15" ht="21" customHeight="1">
      <c r="A12" s="187"/>
      <c r="B12" s="134" t="s">
        <v>150</v>
      </c>
      <c r="C12" s="3">
        <v>0</v>
      </c>
      <c r="D12" s="3">
        <v>0</v>
      </c>
      <c r="E12" s="3">
        <v>0</v>
      </c>
      <c r="F12" s="24">
        <v>0</v>
      </c>
      <c r="G12" s="24">
        <v>0</v>
      </c>
      <c r="H12" s="24">
        <v>0</v>
      </c>
      <c r="I12" s="24">
        <v>0</v>
      </c>
      <c r="J12" s="32">
        <v>0</v>
      </c>
      <c r="K12" s="72">
        <v>0</v>
      </c>
      <c r="L12" s="72">
        <v>0</v>
      </c>
      <c r="M12" s="32">
        <v>0</v>
      </c>
      <c r="N12" s="32">
        <v>0</v>
      </c>
      <c r="O12" s="129">
        <f t="shared" si="0"/>
        <v>0</v>
      </c>
    </row>
    <row r="13" spans="1:15" ht="21" customHeight="1">
      <c r="A13" s="187" t="s">
        <v>154</v>
      </c>
      <c r="B13" s="8" t="s">
        <v>40</v>
      </c>
      <c r="C13" s="1">
        <v>0</v>
      </c>
      <c r="D13" s="1">
        <v>0</v>
      </c>
      <c r="E13" s="1">
        <v>0</v>
      </c>
      <c r="F13" s="23">
        <v>0</v>
      </c>
      <c r="G13" s="23">
        <v>0</v>
      </c>
      <c r="H13" s="23">
        <v>0</v>
      </c>
      <c r="I13" s="23">
        <v>0</v>
      </c>
      <c r="J13" s="30">
        <v>0</v>
      </c>
      <c r="K13" s="71">
        <v>0</v>
      </c>
      <c r="L13" s="71">
        <v>0</v>
      </c>
      <c r="M13" s="30">
        <v>0</v>
      </c>
      <c r="N13" s="30">
        <v>0</v>
      </c>
      <c r="O13" s="128">
        <f t="shared" si="0"/>
        <v>0</v>
      </c>
    </row>
    <row r="14" spans="1:15" ht="21" customHeight="1">
      <c r="A14" s="187"/>
      <c r="B14" s="134" t="s">
        <v>150</v>
      </c>
      <c r="C14" s="3">
        <v>0</v>
      </c>
      <c r="D14" s="3">
        <v>0</v>
      </c>
      <c r="E14" s="3">
        <v>0</v>
      </c>
      <c r="F14" s="24">
        <v>0</v>
      </c>
      <c r="G14" s="24">
        <v>0</v>
      </c>
      <c r="H14" s="24">
        <v>0</v>
      </c>
      <c r="I14" s="24">
        <v>0</v>
      </c>
      <c r="J14" s="32">
        <v>0</v>
      </c>
      <c r="K14" s="72">
        <v>0</v>
      </c>
      <c r="L14" s="72">
        <v>0</v>
      </c>
      <c r="M14" s="32">
        <v>0</v>
      </c>
      <c r="N14" s="32">
        <v>0</v>
      </c>
      <c r="O14" s="129">
        <f t="shared" si="0"/>
        <v>0</v>
      </c>
    </row>
    <row r="15" spans="1:15" ht="21" customHeight="1">
      <c r="A15" s="187" t="s">
        <v>155</v>
      </c>
      <c r="B15" s="8" t="s">
        <v>40</v>
      </c>
      <c r="C15" s="1">
        <v>0</v>
      </c>
      <c r="D15" s="1">
        <v>0</v>
      </c>
      <c r="E15" s="1">
        <v>0</v>
      </c>
      <c r="F15" s="23">
        <v>0</v>
      </c>
      <c r="G15" s="23">
        <v>0</v>
      </c>
      <c r="H15" s="23">
        <v>0</v>
      </c>
      <c r="I15" s="23">
        <v>0</v>
      </c>
      <c r="J15" s="30">
        <v>0</v>
      </c>
      <c r="K15" s="71">
        <v>0</v>
      </c>
      <c r="L15" s="71">
        <v>0</v>
      </c>
      <c r="M15" s="30">
        <v>0</v>
      </c>
      <c r="N15" s="30">
        <v>0</v>
      </c>
      <c r="O15" s="128">
        <f t="shared" si="0"/>
        <v>0</v>
      </c>
    </row>
    <row r="16" spans="1:15" ht="21" customHeight="1">
      <c r="A16" s="187"/>
      <c r="B16" s="134" t="s">
        <v>150</v>
      </c>
      <c r="C16" s="3">
        <v>0</v>
      </c>
      <c r="D16" s="3">
        <v>0</v>
      </c>
      <c r="E16" s="3">
        <v>0</v>
      </c>
      <c r="F16" s="24">
        <v>0</v>
      </c>
      <c r="G16" s="24">
        <v>0</v>
      </c>
      <c r="H16" s="24">
        <v>0</v>
      </c>
      <c r="I16" s="24">
        <v>0</v>
      </c>
      <c r="J16" s="32">
        <v>0</v>
      </c>
      <c r="K16" s="72">
        <v>0</v>
      </c>
      <c r="L16" s="72">
        <v>0</v>
      </c>
      <c r="M16" s="32">
        <v>0</v>
      </c>
      <c r="N16" s="32">
        <v>0</v>
      </c>
      <c r="O16" s="129">
        <f t="shared" si="0"/>
        <v>0</v>
      </c>
    </row>
    <row r="17" spans="1:15" ht="21" customHeight="1">
      <c r="A17" s="187" t="s">
        <v>156</v>
      </c>
      <c r="B17" s="8" t="s">
        <v>40</v>
      </c>
      <c r="C17" s="1">
        <v>0</v>
      </c>
      <c r="D17" s="1">
        <v>0</v>
      </c>
      <c r="E17" s="1">
        <v>0</v>
      </c>
      <c r="F17" s="23">
        <v>0</v>
      </c>
      <c r="G17" s="23">
        <v>0</v>
      </c>
      <c r="H17" s="23">
        <v>0</v>
      </c>
      <c r="I17" s="30">
        <v>1</v>
      </c>
      <c r="J17" s="30">
        <v>0</v>
      </c>
      <c r="K17" s="71">
        <v>0</v>
      </c>
      <c r="L17" s="71">
        <v>0</v>
      </c>
      <c r="M17" s="30">
        <v>0</v>
      </c>
      <c r="N17" s="30">
        <v>0</v>
      </c>
      <c r="O17" s="128">
        <f t="shared" si="0"/>
        <v>1</v>
      </c>
    </row>
    <row r="18" spans="1:15" ht="21" customHeight="1">
      <c r="A18" s="187"/>
      <c r="B18" s="134" t="s">
        <v>150</v>
      </c>
      <c r="C18" s="3">
        <v>0</v>
      </c>
      <c r="D18" s="3">
        <v>0</v>
      </c>
      <c r="E18" s="3">
        <v>0</v>
      </c>
      <c r="F18" s="24">
        <v>0</v>
      </c>
      <c r="G18" s="24">
        <v>0</v>
      </c>
      <c r="H18" s="24">
        <v>0</v>
      </c>
      <c r="I18" s="32">
        <v>17116.8</v>
      </c>
      <c r="J18" s="32">
        <v>0</v>
      </c>
      <c r="K18" s="72">
        <v>0</v>
      </c>
      <c r="L18" s="72">
        <v>0</v>
      </c>
      <c r="M18" s="32">
        <v>0</v>
      </c>
      <c r="N18" s="32">
        <v>0</v>
      </c>
      <c r="O18" s="129">
        <f t="shared" si="0"/>
        <v>17116.8</v>
      </c>
    </row>
    <row r="19" spans="1:15" ht="21" customHeight="1">
      <c r="A19" s="187" t="s">
        <v>157</v>
      </c>
      <c r="B19" s="8" t="s">
        <v>40</v>
      </c>
      <c r="C19" s="1">
        <v>0</v>
      </c>
      <c r="D19" s="1">
        <v>0</v>
      </c>
      <c r="E19" s="1">
        <v>0</v>
      </c>
      <c r="F19" s="23">
        <v>0</v>
      </c>
      <c r="G19" s="23">
        <v>0</v>
      </c>
      <c r="H19" s="23">
        <v>0</v>
      </c>
      <c r="I19" s="23">
        <v>0</v>
      </c>
      <c r="J19" s="30">
        <v>0</v>
      </c>
      <c r="K19" s="71">
        <v>0</v>
      </c>
      <c r="L19" s="71">
        <v>0</v>
      </c>
      <c r="M19" s="30">
        <v>0</v>
      </c>
      <c r="N19" s="30">
        <v>0</v>
      </c>
      <c r="O19" s="128">
        <f t="shared" si="0"/>
        <v>0</v>
      </c>
    </row>
    <row r="20" spans="1:15" ht="21" customHeight="1">
      <c r="A20" s="187"/>
      <c r="B20" s="134" t="s">
        <v>150</v>
      </c>
      <c r="C20" s="3">
        <v>0</v>
      </c>
      <c r="D20" s="3">
        <v>0</v>
      </c>
      <c r="E20" s="3">
        <v>0</v>
      </c>
      <c r="F20" s="24">
        <v>0</v>
      </c>
      <c r="G20" s="24">
        <v>0</v>
      </c>
      <c r="H20" s="24">
        <v>0</v>
      </c>
      <c r="I20" s="24">
        <v>0</v>
      </c>
      <c r="J20" s="32">
        <v>0</v>
      </c>
      <c r="K20" s="72">
        <v>0</v>
      </c>
      <c r="L20" s="72">
        <v>0</v>
      </c>
      <c r="M20" s="32">
        <v>0</v>
      </c>
      <c r="N20" s="32">
        <v>0</v>
      </c>
      <c r="O20" s="129">
        <f t="shared" si="0"/>
        <v>0</v>
      </c>
    </row>
    <row r="21" spans="1:15" ht="21" customHeight="1">
      <c r="A21" s="187" t="s">
        <v>158</v>
      </c>
      <c r="B21" s="8" t="s">
        <v>40</v>
      </c>
      <c r="C21" s="1">
        <v>0</v>
      </c>
      <c r="D21" s="1">
        <v>0</v>
      </c>
      <c r="E21" s="1">
        <v>0</v>
      </c>
      <c r="F21" s="23">
        <v>0</v>
      </c>
      <c r="G21" s="23">
        <v>0</v>
      </c>
      <c r="H21" s="23">
        <v>0</v>
      </c>
      <c r="I21" s="23">
        <v>0</v>
      </c>
      <c r="J21" s="30">
        <v>0</v>
      </c>
      <c r="K21" s="71">
        <v>0</v>
      </c>
      <c r="L21" s="71">
        <v>0</v>
      </c>
      <c r="M21" s="30">
        <v>0</v>
      </c>
      <c r="N21" s="30">
        <v>0</v>
      </c>
      <c r="O21" s="128">
        <f t="shared" si="0"/>
        <v>0</v>
      </c>
    </row>
    <row r="22" spans="1:15" ht="21" customHeight="1">
      <c r="A22" s="187"/>
      <c r="B22" s="134" t="s">
        <v>150</v>
      </c>
      <c r="C22" s="3">
        <v>0</v>
      </c>
      <c r="D22" s="3">
        <v>0</v>
      </c>
      <c r="E22" s="3">
        <v>0</v>
      </c>
      <c r="F22" s="24">
        <v>0</v>
      </c>
      <c r="G22" s="24">
        <v>0</v>
      </c>
      <c r="H22" s="24">
        <v>0</v>
      </c>
      <c r="I22" s="24">
        <v>0</v>
      </c>
      <c r="J22" s="32">
        <v>0</v>
      </c>
      <c r="K22" s="72">
        <v>0</v>
      </c>
      <c r="L22" s="72">
        <v>0</v>
      </c>
      <c r="M22" s="32">
        <v>0</v>
      </c>
      <c r="N22" s="32">
        <v>0</v>
      </c>
      <c r="O22" s="129">
        <f t="shared" si="0"/>
        <v>0</v>
      </c>
    </row>
    <row r="23" spans="1:15" ht="21" customHeight="1">
      <c r="A23" s="187" t="s">
        <v>159</v>
      </c>
      <c r="B23" s="8" t="s">
        <v>40</v>
      </c>
      <c r="C23" s="1">
        <v>0</v>
      </c>
      <c r="D23" s="1">
        <v>0</v>
      </c>
      <c r="E23" s="1">
        <v>0</v>
      </c>
      <c r="F23" s="23">
        <v>0</v>
      </c>
      <c r="G23" s="23">
        <v>0</v>
      </c>
      <c r="H23" s="23">
        <v>0</v>
      </c>
      <c r="I23" s="23">
        <v>0</v>
      </c>
      <c r="J23" s="30">
        <v>0</v>
      </c>
      <c r="K23" s="71">
        <v>0</v>
      </c>
      <c r="L23" s="71">
        <v>0</v>
      </c>
      <c r="M23" s="30">
        <v>0</v>
      </c>
      <c r="N23" s="30">
        <v>0</v>
      </c>
      <c r="O23" s="128">
        <f t="shared" si="0"/>
        <v>0</v>
      </c>
    </row>
    <row r="24" spans="1:15" ht="21" customHeight="1">
      <c r="A24" s="187"/>
      <c r="B24" s="134" t="s">
        <v>150</v>
      </c>
      <c r="C24" s="3">
        <v>0</v>
      </c>
      <c r="D24" s="3">
        <v>0</v>
      </c>
      <c r="E24" s="3">
        <v>0</v>
      </c>
      <c r="F24" s="24">
        <v>0</v>
      </c>
      <c r="G24" s="24">
        <v>0</v>
      </c>
      <c r="H24" s="24">
        <v>0</v>
      </c>
      <c r="I24" s="24">
        <v>0</v>
      </c>
      <c r="J24" s="32">
        <v>0</v>
      </c>
      <c r="K24" s="72">
        <v>0</v>
      </c>
      <c r="L24" s="72">
        <v>0</v>
      </c>
      <c r="M24" s="32">
        <v>0</v>
      </c>
      <c r="N24" s="32">
        <v>0</v>
      </c>
      <c r="O24" s="129">
        <f t="shared" si="0"/>
        <v>0</v>
      </c>
    </row>
    <row r="25" spans="1:15" ht="21" customHeight="1">
      <c r="A25" s="187" t="s">
        <v>160</v>
      </c>
      <c r="B25" s="8" t="s">
        <v>40</v>
      </c>
      <c r="C25" s="1">
        <v>0</v>
      </c>
      <c r="D25" s="1">
        <v>0</v>
      </c>
      <c r="E25" s="1">
        <v>0</v>
      </c>
      <c r="F25" s="23">
        <v>0</v>
      </c>
      <c r="G25" s="23">
        <v>0</v>
      </c>
      <c r="H25" s="23">
        <v>0</v>
      </c>
      <c r="I25" s="23">
        <v>0</v>
      </c>
      <c r="J25" s="30">
        <v>0</v>
      </c>
      <c r="K25" s="71">
        <v>0</v>
      </c>
      <c r="L25" s="71">
        <v>0</v>
      </c>
      <c r="M25" s="30">
        <v>0</v>
      </c>
      <c r="N25" s="30">
        <v>0</v>
      </c>
      <c r="O25" s="128">
        <f t="shared" si="0"/>
        <v>0</v>
      </c>
    </row>
    <row r="26" spans="1:15" ht="21" customHeight="1">
      <c r="A26" s="187"/>
      <c r="B26" s="176" t="s">
        <v>150</v>
      </c>
      <c r="C26" s="177">
        <v>0</v>
      </c>
      <c r="D26" s="177">
        <v>0</v>
      </c>
      <c r="E26" s="177">
        <v>0</v>
      </c>
      <c r="F26" s="179">
        <v>0</v>
      </c>
      <c r="G26" s="179">
        <v>0</v>
      </c>
      <c r="H26" s="179">
        <v>0</v>
      </c>
      <c r="I26" s="179">
        <v>0</v>
      </c>
      <c r="J26" s="31">
        <v>0</v>
      </c>
      <c r="K26" s="180">
        <v>0</v>
      </c>
      <c r="L26" s="180">
        <v>0</v>
      </c>
      <c r="M26" s="31">
        <v>0</v>
      </c>
      <c r="N26" s="31">
        <v>0</v>
      </c>
      <c r="O26" s="178">
        <f t="shared" si="0"/>
        <v>0</v>
      </c>
    </row>
    <row r="27" spans="1:15" s="183" customFormat="1" ht="21" customHeight="1">
      <c r="A27" s="187" t="s">
        <v>161</v>
      </c>
      <c r="B27" s="8" t="s">
        <v>40</v>
      </c>
      <c r="C27" s="1">
        <v>0</v>
      </c>
      <c r="D27" s="1">
        <v>0</v>
      </c>
      <c r="E27" s="1">
        <v>0</v>
      </c>
      <c r="F27" s="23">
        <v>0</v>
      </c>
      <c r="G27" s="23">
        <v>0</v>
      </c>
      <c r="H27" s="23">
        <v>0</v>
      </c>
      <c r="I27" s="23">
        <v>0</v>
      </c>
      <c r="J27" s="30">
        <v>0</v>
      </c>
      <c r="K27" s="71">
        <v>0</v>
      </c>
      <c r="L27" s="71">
        <v>0</v>
      </c>
      <c r="M27" s="30">
        <v>0</v>
      </c>
      <c r="N27" s="30">
        <v>0</v>
      </c>
      <c r="O27" s="128">
        <f t="shared" si="0"/>
        <v>0</v>
      </c>
    </row>
    <row r="28" spans="1:15" s="13" customFormat="1" ht="21" customHeight="1">
      <c r="A28" s="187"/>
      <c r="B28" s="134" t="s">
        <v>150</v>
      </c>
      <c r="C28" s="3">
        <v>0</v>
      </c>
      <c r="D28" s="3">
        <v>0</v>
      </c>
      <c r="E28" s="3">
        <v>0</v>
      </c>
      <c r="F28" s="24">
        <v>0</v>
      </c>
      <c r="G28" s="24">
        <v>0</v>
      </c>
      <c r="H28" s="24">
        <v>0</v>
      </c>
      <c r="I28" s="24">
        <v>0</v>
      </c>
      <c r="J28" s="32">
        <v>0</v>
      </c>
      <c r="K28" s="72">
        <v>0</v>
      </c>
      <c r="L28" s="72">
        <v>0</v>
      </c>
      <c r="M28" s="32">
        <v>0</v>
      </c>
      <c r="N28" s="32">
        <v>0</v>
      </c>
      <c r="O28" s="129">
        <f t="shared" si="0"/>
        <v>0</v>
      </c>
    </row>
    <row r="29" spans="1:15" s="13" customFormat="1" ht="21" customHeight="1">
      <c r="A29" s="187" t="s">
        <v>162</v>
      </c>
      <c r="B29" s="8" t="s">
        <v>40</v>
      </c>
      <c r="C29" s="1">
        <v>0</v>
      </c>
      <c r="D29" s="1">
        <v>0</v>
      </c>
      <c r="E29" s="1">
        <v>0</v>
      </c>
      <c r="F29" s="23">
        <v>0</v>
      </c>
      <c r="G29" s="23">
        <v>0</v>
      </c>
      <c r="H29" s="23">
        <v>0</v>
      </c>
      <c r="I29" s="23">
        <v>0</v>
      </c>
      <c r="J29" s="30">
        <v>0</v>
      </c>
      <c r="K29" s="71">
        <v>0</v>
      </c>
      <c r="L29" s="71">
        <v>0</v>
      </c>
      <c r="M29" s="30">
        <v>0</v>
      </c>
      <c r="N29" s="30">
        <v>0</v>
      </c>
      <c r="O29" s="128">
        <f t="shared" si="0"/>
        <v>0</v>
      </c>
    </row>
    <row r="30" spans="1:15" s="13" customFormat="1" ht="21" customHeight="1">
      <c r="A30" s="187"/>
      <c r="B30" s="134" t="s">
        <v>150</v>
      </c>
      <c r="C30" s="3">
        <v>0</v>
      </c>
      <c r="D30" s="3">
        <v>0</v>
      </c>
      <c r="E30" s="3">
        <v>0</v>
      </c>
      <c r="F30" s="24">
        <v>0</v>
      </c>
      <c r="G30" s="24">
        <v>0</v>
      </c>
      <c r="H30" s="24">
        <v>0</v>
      </c>
      <c r="I30" s="24">
        <v>0</v>
      </c>
      <c r="J30" s="32">
        <v>0</v>
      </c>
      <c r="K30" s="72">
        <v>0</v>
      </c>
      <c r="L30" s="72">
        <v>0</v>
      </c>
      <c r="M30" s="32">
        <v>0</v>
      </c>
      <c r="N30" s="32">
        <v>0</v>
      </c>
      <c r="O30" s="129">
        <f t="shared" si="0"/>
        <v>0</v>
      </c>
    </row>
    <row r="31" spans="1:15" s="13" customFormat="1" ht="21" customHeight="1">
      <c r="A31" s="187" t="s">
        <v>163</v>
      </c>
      <c r="B31" s="8" t="s">
        <v>40</v>
      </c>
      <c r="C31" s="1">
        <v>0</v>
      </c>
      <c r="D31" s="1">
        <v>0</v>
      </c>
      <c r="E31" s="1">
        <v>0</v>
      </c>
      <c r="F31" s="23">
        <v>0</v>
      </c>
      <c r="G31" s="23">
        <v>0</v>
      </c>
      <c r="H31" s="23">
        <v>0</v>
      </c>
      <c r="I31" s="23">
        <v>0</v>
      </c>
      <c r="J31" s="30">
        <v>0</v>
      </c>
      <c r="K31" s="71">
        <v>0</v>
      </c>
      <c r="L31" s="71">
        <v>0</v>
      </c>
      <c r="M31" s="30">
        <v>0</v>
      </c>
      <c r="N31" s="30">
        <v>0</v>
      </c>
      <c r="O31" s="128">
        <f t="shared" si="0"/>
        <v>0</v>
      </c>
    </row>
    <row r="32" spans="1:15" s="13" customFormat="1" ht="21" customHeight="1">
      <c r="A32" s="187"/>
      <c r="B32" s="134" t="s">
        <v>150</v>
      </c>
      <c r="C32" s="3">
        <v>0</v>
      </c>
      <c r="D32" s="3">
        <v>0</v>
      </c>
      <c r="E32" s="3">
        <v>0</v>
      </c>
      <c r="F32" s="24">
        <v>0</v>
      </c>
      <c r="G32" s="24">
        <v>0</v>
      </c>
      <c r="H32" s="24">
        <v>0</v>
      </c>
      <c r="I32" s="24">
        <v>0</v>
      </c>
      <c r="J32" s="32">
        <v>0</v>
      </c>
      <c r="K32" s="72">
        <v>0</v>
      </c>
      <c r="L32" s="72">
        <v>0</v>
      </c>
      <c r="M32" s="32">
        <v>0</v>
      </c>
      <c r="N32" s="32">
        <v>0</v>
      </c>
      <c r="O32" s="129">
        <f t="shared" si="0"/>
        <v>0</v>
      </c>
    </row>
    <row r="33" spans="1:15" s="13" customFormat="1" ht="21" customHeight="1">
      <c r="A33" s="187" t="s">
        <v>164</v>
      </c>
      <c r="B33" s="8" t="s">
        <v>40</v>
      </c>
      <c r="C33" s="1">
        <v>0</v>
      </c>
      <c r="D33" s="1">
        <v>0</v>
      </c>
      <c r="E33" s="1">
        <v>0</v>
      </c>
      <c r="F33" s="23">
        <v>0</v>
      </c>
      <c r="G33" s="23">
        <v>0</v>
      </c>
      <c r="H33" s="23">
        <v>0</v>
      </c>
      <c r="I33" s="23">
        <v>0</v>
      </c>
      <c r="J33" s="30">
        <v>0</v>
      </c>
      <c r="K33" s="71">
        <v>0</v>
      </c>
      <c r="L33" s="71">
        <v>0</v>
      </c>
      <c r="M33" s="30">
        <v>0</v>
      </c>
      <c r="N33" s="30">
        <v>0</v>
      </c>
      <c r="O33" s="128">
        <f t="shared" si="0"/>
        <v>0</v>
      </c>
    </row>
    <row r="34" spans="1:15" s="13" customFormat="1" ht="21" customHeight="1">
      <c r="A34" s="187"/>
      <c r="B34" s="134" t="s">
        <v>150</v>
      </c>
      <c r="C34" s="3">
        <v>0</v>
      </c>
      <c r="D34" s="3">
        <v>0</v>
      </c>
      <c r="E34" s="3">
        <v>0</v>
      </c>
      <c r="F34" s="24">
        <v>0</v>
      </c>
      <c r="G34" s="24">
        <v>0</v>
      </c>
      <c r="H34" s="24">
        <v>0</v>
      </c>
      <c r="I34" s="24">
        <v>0</v>
      </c>
      <c r="J34" s="32">
        <v>0</v>
      </c>
      <c r="K34" s="72">
        <v>0</v>
      </c>
      <c r="L34" s="72">
        <v>0</v>
      </c>
      <c r="M34" s="32">
        <v>0</v>
      </c>
      <c r="N34" s="32">
        <v>0</v>
      </c>
      <c r="O34" s="129">
        <f t="shared" si="0"/>
        <v>0</v>
      </c>
    </row>
    <row r="35" spans="1:15" s="13" customFormat="1" ht="21" customHeight="1">
      <c r="A35" s="187" t="s">
        <v>165</v>
      </c>
      <c r="B35" s="8" t="s">
        <v>40</v>
      </c>
      <c r="C35" s="1">
        <v>0</v>
      </c>
      <c r="D35" s="1">
        <v>0</v>
      </c>
      <c r="E35" s="1">
        <v>0</v>
      </c>
      <c r="F35" s="23">
        <v>0</v>
      </c>
      <c r="G35" s="23">
        <v>0</v>
      </c>
      <c r="H35" s="23">
        <v>0</v>
      </c>
      <c r="I35" s="23">
        <v>0</v>
      </c>
      <c r="J35" s="30">
        <v>0</v>
      </c>
      <c r="K35" s="71">
        <v>0</v>
      </c>
      <c r="L35" s="71">
        <v>0</v>
      </c>
      <c r="M35" s="30">
        <v>0</v>
      </c>
      <c r="N35" s="30">
        <v>0</v>
      </c>
      <c r="O35" s="128">
        <f t="shared" si="0"/>
        <v>0</v>
      </c>
    </row>
    <row r="36" spans="1:15" s="13" customFormat="1" ht="21" customHeight="1">
      <c r="A36" s="187"/>
      <c r="B36" s="134" t="s">
        <v>150</v>
      </c>
      <c r="C36" s="3">
        <v>0</v>
      </c>
      <c r="D36" s="3">
        <v>0</v>
      </c>
      <c r="E36" s="3">
        <v>0</v>
      </c>
      <c r="F36" s="24">
        <v>0</v>
      </c>
      <c r="G36" s="24">
        <v>0</v>
      </c>
      <c r="H36" s="24">
        <v>0</v>
      </c>
      <c r="I36" s="24">
        <v>0</v>
      </c>
      <c r="J36" s="32">
        <v>0</v>
      </c>
      <c r="K36" s="72">
        <v>0</v>
      </c>
      <c r="L36" s="72">
        <v>0</v>
      </c>
      <c r="M36" s="32">
        <v>0</v>
      </c>
      <c r="N36" s="32">
        <v>0</v>
      </c>
      <c r="O36" s="129">
        <f t="shared" si="0"/>
        <v>0</v>
      </c>
    </row>
    <row r="37" spans="1:15" s="13" customFormat="1" ht="21" customHeight="1">
      <c r="A37" s="187" t="s">
        <v>166</v>
      </c>
      <c r="B37" s="8" t="s">
        <v>40</v>
      </c>
      <c r="C37" s="1">
        <v>0</v>
      </c>
      <c r="D37" s="1">
        <v>0</v>
      </c>
      <c r="E37" s="1">
        <v>0</v>
      </c>
      <c r="F37" s="23">
        <v>0</v>
      </c>
      <c r="G37" s="23">
        <v>0</v>
      </c>
      <c r="H37" s="23">
        <v>0</v>
      </c>
      <c r="I37" s="23">
        <v>0</v>
      </c>
      <c r="J37" s="30">
        <v>0</v>
      </c>
      <c r="K37" s="71">
        <v>0</v>
      </c>
      <c r="L37" s="71">
        <v>0</v>
      </c>
      <c r="M37" s="30">
        <v>0</v>
      </c>
      <c r="N37" s="30">
        <v>0</v>
      </c>
      <c r="O37" s="128">
        <f t="shared" si="0"/>
        <v>0</v>
      </c>
    </row>
    <row r="38" spans="1:15" s="13" customFormat="1" ht="21" customHeight="1">
      <c r="A38" s="187"/>
      <c r="B38" s="134" t="s">
        <v>150</v>
      </c>
      <c r="C38" s="3">
        <v>0</v>
      </c>
      <c r="D38" s="3">
        <v>0</v>
      </c>
      <c r="E38" s="3">
        <v>0</v>
      </c>
      <c r="F38" s="24">
        <v>0</v>
      </c>
      <c r="G38" s="24">
        <v>0</v>
      </c>
      <c r="H38" s="24">
        <v>0</v>
      </c>
      <c r="I38" s="24">
        <v>0</v>
      </c>
      <c r="J38" s="32">
        <v>0</v>
      </c>
      <c r="K38" s="72">
        <v>0</v>
      </c>
      <c r="L38" s="72">
        <v>0</v>
      </c>
      <c r="M38" s="32">
        <v>0</v>
      </c>
      <c r="N38" s="32">
        <v>0</v>
      </c>
      <c r="O38" s="129">
        <f t="shared" si="0"/>
        <v>0</v>
      </c>
    </row>
    <row r="39" spans="1:15" s="13" customFormat="1" ht="21" customHeight="1">
      <c r="A39" s="187" t="s">
        <v>167</v>
      </c>
      <c r="B39" s="8" t="s">
        <v>40</v>
      </c>
      <c r="C39" s="1">
        <v>0</v>
      </c>
      <c r="D39" s="1">
        <v>0</v>
      </c>
      <c r="E39" s="1">
        <v>0</v>
      </c>
      <c r="F39" s="23">
        <v>0</v>
      </c>
      <c r="G39" s="23">
        <v>0</v>
      </c>
      <c r="H39" s="23">
        <v>0</v>
      </c>
      <c r="I39" s="23">
        <v>0</v>
      </c>
      <c r="J39" s="30">
        <v>0</v>
      </c>
      <c r="K39" s="71">
        <v>0</v>
      </c>
      <c r="L39" s="71">
        <v>0</v>
      </c>
      <c r="M39" s="30">
        <v>0</v>
      </c>
      <c r="N39" s="30">
        <v>0</v>
      </c>
      <c r="O39" s="128">
        <f t="shared" si="0"/>
        <v>0</v>
      </c>
    </row>
    <row r="40" spans="1:15" s="13" customFormat="1" ht="21" customHeight="1">
      <c r="A40" s="187"/>
      <c r="B40" s="134" t="s">
        <v>150</v>
      </c>
      <c r="C40" s="3">
        <v>0</v>
      </c>
      <c r="D40" s="3">
        <v>0</v>
      </c>
      <c r="E40" s="3">
        <v>0</v>
      </c>
      <c r="F40" s="24">
        <v>0</v>
      </c>
      <c r="G40" s="24">
        <v>0</v>
      </c>
      <c r="H40" s="24">
        <v>0</v>
      </c>
      <c r="I40" s="24">
        <v>0</v>
      </c>
      <c r="J40" s="32">
        <v>0</v>
      </c>
      <c r="K40" s="72">
        <v>0</v>
      </c>
      <c r="L40" s="72">
        <v>0</v>
      </c>
      <c r="M40" s="32">
        <v>0</v>
      </c>
      <c r="N40" s="32">
        <v>0</v>
      </c>
      <c r="O40" s="129">
        <f t="shared" si="0"/>
        <v>0</v>
      </c>
    </row>
    <row r="41" spans="1:15" s="13" customFormat="1" ht="21" customHeight="1">
      <c r="A41" s="187" t="s">
        <v>168</v>
      </c>
      <c r="B41" s="8" t="s">
        <v>40</v>
      </c>
      <c r="C41" s="1">
        <v>0</v>
      </c>
      <c r="D41" s="1">
        <v>0</v>
      </c>
      <c r="E41" s="1">
        <v>0</v>
      </c>
      <c r="F41" s="23">
        <v>0</v>
      </c>
      <c r="G41" s="23">
        <v>0</v>
      </c>
      <c r="H41" s="23">
        <v>0</v>
      </c>
      <c r="I41" s="23">
        <v>0</v>
      </c>
      <c r="J41" s="30">
        <v>0</v>
      </c>
      <c r="K41" s="71">
        <v>0</v>
      </c>
      <c r="L41" s="71">
        <v>0</v>
      </c>
      <c r="M41" s="30">
        <v>0</v>
      </c>
      <c r="N41" s="30">
        <v>0</v>
      </c>
      <c r="O41" s="128">
        <f t="shared" si="0"/>
        <v>0</v>
      </c>
    </row>
    <row r="42" spans="1:15" s="13" customFormat="1" ht="21" customHeight="1">
      <c r="A42" s="187"/>
      <c r="B42" s="134" t="s">
        <v>150</v>
      </c>
      <c r="C42" s="3">
        <v>0</v>
      </c>
      <c r="D42" s="3">
        <v>0</v>
      </c>
      <c r="E42" s="3">
        <v>0</v>
      </c>
      <c r="F42" s="24">
        <v>0</v>
      </c>
      <c r="G42" s="24">
        <v>0</v>
      </c>
      <c r="H42" s="24">
        <v>0</v>
      </c>
      <c r="I42" s="24">
        <v>0</v>
      </c>
      <c r="J42" s="32">
        <v>0</v>
      </c>
      <c r="K42" s="72">
        <v>0</v>
      </c>
      <c r="L42" s="72">
        <v>0</v>
      </c>
      <c r="M42" s="32">
        <v>0</v>
      </c>
      <c r="N42" s="32">
        <v>0</v>
      </c>
      <c r="O42" s="129">
        <f t="shared" si="0"/>
        <v>0</v>
      </c>
    </row>
    <row r="43" spans="1:15" s="13" customFormat="1" ht="21" customHeight="1">
      <c r="A43" s="187" t="s">
        <v>169</v>
      </c>
      <c r="B43" s="8" t="s">
        <v>40</v>
      </c>
      <c r="C43" s="1">
        <v>0</v>
      </c>
      <c r="D43" s="1">
        <v>0</v>
      </c>
      <c r="E43" s="1">
        <v>0</v>
      </c>
      <c r="F43" s="23">
        <v>0</v>
      </c>
      <c r="G43" s="23">
        <v>0</v>
      </c>
      <c r="H43" s="30">
        <v>70</v>
      </c>
      <c r="I43" s="30">
        <v>67</v>
      </c>
      <c r="J43" s="30">
        <v>0</v>
      </c>
      <c r="K43" s="71">
        <v>0</v>
      </c>
      <c r="L43" s="71">
        <v>0</v>
      </c>
      <c r="M43" s="30">
        <v>0</v>
      </c>
      <c r="N43" s="30">
        <v>0</v>
      </c>
      <c r="O43" s="128">
        <f t="shared" si="0"/>
        <v>137</v>
      </c>
    </row>
    <row r="44" spans="1:15" s="13" customFormat="1" ht="21" customHeight="1">
      <c r="A44" s="187"/>
      <c r="B44" s="134" t="s">
        <v>150</v>
      </c>
      <c r="C44" s="3">
        <v>0</v>
      </c>
      <c r="D44" s="3">
        <v>0</v>
      </c>
      <c r="E44" s="3">
        <v>0</v>
      </c>
      <c r="F44" s="24">
        <v>0</v>
      </c>
      <c r="G44" s="24">
        <v>0</v>
      </c>
      <c r="H44" s="32">
        <v>37390.379999999997</v>
      </c>
      <c r="I44" s="32">
        <v>2217.92</v>
      </c>
      <c r="J44" s="32">
        <v>0</v>
      </c>
      <c r="K44" s="72">
        <v>0</v>
      </c>
      <c r="L44" s="72">
        <v>0</v>
      </c>
      <c r="M44" s="32">
        <v>0</v>
      </c>
      <c r="N44" s="32">
        <v>0</v>
      </c>
      <c r="O44" s="129">
        <f t="shared" si="0"/>
        <v>39608.299999999996</v>
      </c>
    </row>
    <row r="45" spans="1:15" s="13" customFormat="1" ht="21" customHeight="1">
      <c r="A45" s="187" t="s">
        <v>170</v>
      </c>
      <c r="B45" s="8" t="s">
        <v>40</v>
      </c>
      <c r="C45" s="1">
        <v>0</v>
      </c>
      <c r="D45" s="1">
        <v>0</v>
      </c>
      <c r="E45" s="1">
        <v>0</v>
      </c>
      <c r="F45" s="23">
        <v>0</v>
      </c>
      <c r="G45" s="23">
        <v>0</v>
      </c>
      <c r="H45" s="23">
        <v>0</v>
      </c>
      <c r="I45" s="23">
        <v>0</v>
      </c>
      <c r="J45" s="30">
        <v>0</v>
      </c>
      <c r="K45" s="71">
        <v>0</v>
      </c>
      <c r="L45" s="71">
        <v>0</v>
      </c>
      <c r="M45" s="30">
        <v>0</v>
      </c>
      <c r="N45" s="30">
        <v>0</v>
      </c>
      <c r="O45" s="128">
        <f t="shared" si="0"/>
        <v>0</v>
      </c>
    </row>
    <row r="46" spans="1:15" s="13" customFormat="1" ht="21" customHeight="1">
      <c r="A46" s="187"/>
      <c r="B46" s="134" t="s">
        <v>150</v>
      </c>
      <c r="C46" s="3">
        <v>0</v>
      </c>
      <c r="D46" s="3">
        <v>0</v>
      </c>
      <c r="E46" s="3">
        <v>0</v>
      </c>
      <c r="F46" s="24">
        <v>0</v>
      </c>
      <c r="G46" s="24">
        <v>0</v>
      </c>
      <c r="H46" s="24">
        <v>0</v>
      </c>
      <c r="I46" s="24">
        <v>0</v>
      </c>
      <c r="J46" s="32">
        <v>0</v>
      </c>
      <c r="K46" s="72">
        <v>0</v>
      </c>
      <c r="L46" s="72">
        <v>0</v>
      </c>
      <c r="M46" s="32">
        <v>0</v>
      </c>
      <c r="N46" s="32">
        <v>0</v>
      </c>
      <c r="O46" s="129">
        <f t="shared" si="0"/>
        <v>0</v>
      </c>
    </row>
    <row r="47" spans="1:15" s="13" customFormat="1" ht="21" customHeight="1">
      <c r="A47" s="187" t="s">
        <v>171</v>
      </c>
      <c r="B47" s="8" t="s">
        <v>40</v>
      </c>
      <c r="C47" s="1">
        <v>0</v>
      </c>
      <c r="D47" s="1">
        <v>0</v>
      </c>
      <c r="E47" s="1">
        <v>0</v>
      </c>
      <c r="F47" s="23">
        <v>0</v>
      </c>
      <c r="G47" s="23">
        <v>0</v>
      </c>
      <c r="H47" s="23">
        <v>0</v>
      </c>
      <c r="I47" s="23">
        <v>0</v>
      </c>
      <c r="J47" s="30">
        <v>0</v>
      </c>
      <c r="K47" s="71">
        <v>0</v>
      </c>
      <c r="L47" s="71">
        <v>0</v>
      </c>
      <c r="M47" s="30">
        <v>0</v>
      </c>
      <c r="N47" s="30">
        <v>0</v>
      </c>
      <c r="O47" s="128">
        <f t="shared" si="0"/>
        <v>0</v>
      </c>
    </row>
    <row r="48" spans="1:15" s="13" customFormat="1" ht="21" customHeight="1">
      <c r="A48" s="187"/>
      <c r="B48" s="134" t="s">
        <v>150</v>
      </c>
      <c r="C48" s="3">
        <v>0</v>
      </c>
      <c r="D48" s="3">
        <v>0</v>
      </c>
      <c r="E48" s="3">
        <v>0</v>
      </c>
      <c r="F48" s="24">
        <v>0</v>
      </c>
      <c r="G48" s="24">
        <v>0</v>
      </c>
      <c r="H48" s="24">
        <v>0</v>
      </c>
      <c r="I48" s="24">
        <v>0</v>
      </c>
      <c r="J48" s="32">
        <v>0</v>
      </c>
      <c r="K48" s="72">
        <v>0</v>
      </c>
      <c r="L48" s="72">
        <v>0</v>
      </c>
      <c r="M48" s="32">
        <v>0</v>
      </c>
      <c r="N48" s="32">
        <v>0</v>
      </c>
      <c r="O48" s="129">
        <f t="shared" si="0"/>
        <v>0</v>
      </c>
    </row>
    <row r="49" spans="1:15" s="13" customFormat="1" ht="21" customHeight="1">
      <c r="A49" s="187" t="s">
        <v>172</v>
      </c>
      <c r="B49" s="8" t="s">
        <v>40</v>
      </c>
      <c r="C49" s="1">
        <v>0</v>
      </c>
      <c r="D49" s="1">
        <v>0</v>
      </c>
      <c r="E49" s="1">
        <v>0</v>
      </c>
      <c r="F49" s="23">
        <v>0</v>
      </c>
      <c r="G49" s="23">
        <v>0</v>
      </c>
      <c r="H49" s="23">
        <v>0</v>
      </c>
      <c r="I49" s="23">
        <v>0</v>
      </c>
      <c r="J49" s="30">
        <v>0</v>
      </c>
      <c r="K49" s="71">
        <v>0</v>
      </c>
      <c r="L49" s="71">
        <v>0</v>
      </c>
      <c r="M49" s="30">
        <v>0</v>
      </c>
      <c r="N49" s="30">
        <v>0</v>
      </c>
      <c r="O49" s="128">
        <f t="shared" si="0"/>
        <v>0</v>
      </c>
    </row>
    <row r="50" spans="1:15" s="13" customFormat="1" ht="21" customHeight="1">
      <c r="A50" s="187"/>
      <c r="B50" s="134" t="s">
        <v>150</v>
      </c>
      <c r="C50" s="3">
        <v>0</v>
      </c>
      <c r="D50" s="3">
        <v>0</v>
      </c>
      <c r="E50" s="3">
        <v>0</v>
      </c>
      <c r="F50" s="24">
        <v>0</v>
      </c>
      <c r="G50" s="24">
        <v>0</v>
      </c>
      <c r="H50" s="24">
        <v>0</v>
      </c>
      <c r="I50" s="24">
        <v>0</v>
      </c>
      <c r="J50" s="32">
        <v>0</v>
      </c>
      <c r="K50" s="72">
        <v>0</v>
      </c>
      <c r="L50" s="72">
        <v>0</v>
      </c>
      <c r="M50" s="32">
        <v>0</v>
      </c>
      <c r="N50" s="32">
        <v>0</v>
      </c>
      <c r="O50" s="129">
        <f t="shared" si="0"/>
        <v>0</v>
      </c>
    </row>
    <row r="51" spans="1:15" s="13" customFormat="1" ht="21" customHeight="1">
      <c r="A51" s="187" t="s">
        <v>173</v>
      </c>
      <c r="B51" s="8" t="s">
        <v>40</v>
      </c>
      <c r="C51" s="1">
        <v>0</v>
      </c>
      <c r="D51" s="1">
        <v>0</v>
      </c>
      <c r="E51" s="1">
        <v>0</v>
      </c>
      <c r="F51" s="23">
        <v>0</v>
      </c>
      <c r="G51" s="23">
        <v>0</v>
      </c>
      <c r="H51" s="23">
        <v>0</v>
      </c>
      <c r="I51" s="23">
        <v>0</v>
      </c>
      <c r="J51" s="30">
        <v>0</v>
      </c>
      <c r="K51" s="71">
        <v>0</v>
      </c>
      <c r="L51" s="71">
        <v>0</v>
      </c>
      <c r="M51" s="30">
        <v>0</v>
      </c>
      <c r="N51" s="30">
        <v>0</v>
      </c>
      <c r="O51" s="128">
        <f t="shared" si="0"/>
        <v>0</v>
      </c>
    </row>
    <row r="52" spans="1:15" s="13" customFormat="1" ht="21" customHeight="1">
      <c r="A52" s="187"/>
      <c r="B52" s="134" t="s">
        <v>150</v>
      </c>
      <c r="C52" s="3">
        <v>0</v>
      </c>
      <c r="D52" s="3">
        <v>0</v>
      </c>
      <c r="E52" s="3">
        <v>0</v>
      </c>
      <c r="F52" s="24">
        <v>0</v>
      </c>
      <c r="G52" s="24">
        <v>0</v>
      </c>
      <c r="H52" s="24">
        <v>0</v>
      </c>
      <c r="I52" s="24">
        <v>0</v>
      </c>
      <c r="J52" s="32">
        <v>0</v>
      </c>
      <c r="K52" s="72">
        <v>0</v>
      </c>
      <c r="L52" s="72">
        <v>0</v>
      </c>
      <c r="M52" s="32">
        <v>0</v>
      </c>
      <c r="N52" s="32">
        <v>0</v>
      </c>
      <c r="O52" s="129">
        <f t="shared" si="0"/>
        <v>0</v>
      </c>
    </row>
    <row r="53" spans="1:15" s="13" customFormat="1" ht="21" customHeight="1">
      <c r="A53" s="187" t="s">
        <v>174</v>
      </c>
      <c r="B53" s="8" t="s">
        <v>40</v>
      </c>
      <c r="C53" s="1">
        <v>0</v>
      </c>
      <c r="D53" s="1">
        <v>0</v>
      </c>
      <c r="E53" s="1">
        <v>0</v>
      </c>
      <c r="F53" s="23">
        <v>0</v>
      </c>
      <c r="G53" s="23">
        <v>0</v>
      </c>
      <c r="H53" s="23">
        <v>0</v>
      </c>
      <c r="I53" s="23">
        <v>0</v>
      </c>
      <c r="J53" s="30">
        <v>0</v>
      </c>
      <c r="K53" s="71">
        <v>0</v>
      </c>
      <c r="L53" s="71">
        <v>0</v>
      </c>
      <c r="M53" s="30">
        <v>0</v>
      </c>
      <c r="N53" s="30">
        <v>0</v>
      </c>
      <c r="O53" s="128">
        <f t="shared" si="0"/>
        <v>0</v>
      </c>
    </row>
    <row r="54" spans="1:15" s="13" customFormat="1" ht="21" customHeight="1">
      <c r="A54" s="187"/>
      <c r="B54" s="134" t="s">
        <v>150</v>
      </c>
      <c r="C54" s="3">
        <v>0</v>
      </c>
      <c r="D54" s="3">
        <v>0</v>
      </c>
      <c r="E54" s="3">
        <v>0</v>
      </c>
      <c r="F54" s="24">
        <v>0</v>
      </c>
      <c r="G54" s="24">
        <v>0</v>
      </c>
      <c r="H54" s="24">
        <v>0</v>
      </c>
      <c r="I54" s="24">
        <v>0</v>
      </c>
      <c r="J54" s="32">
        <v>0</v>
      </c>
      <c r="K54" s="72">
        <v>0</v>
      </c>
      <c r="L54" s="72">
        <v>0</v>
      </c>
      <c r="M54" s="32">
        <v>0</v>
      </c>
      <c r="N54" s="32">
        <v>0</v>
      </c>
      <c r="O54" s="129">
        <f t="shared" si="0"/>
        <v>0</v>
      </c>
    </row>
    <row r="55" spans="1:15" s="13" customFormat="1" ht="21" customHeight="1">
      <c r="A55" s="187" t="s">
        <v>175</v>
      </c>
      <c r="B55" s="8" t="s">
        <v>40</v>
      </c>
      <c r="C55" s="1">
        <v>0</v>
      </c>
      <c r="D55" s="1">
        <v>0</v>
      </c>
      <c r="E55" s="1">
        <v>0</v>
      </c>
      <c r="F55" s="23">
        <v>0</v>
      </c>
      <c r="G55" s="23">
        <v>0</v>
      </c>
      <c r="H55" s="23">
        <v>0</v>
      </c>
      <c r="I55" s="23">
        <v>0</v>
      </c>
      <c r="J55" s="30">
        <v>0</v>
      </c>
      <c r="K55" s="71">
        <v>0</v>
      </c>
      <c r="L55" s="71">
        <v>0</v>
      </c>
      <c r="M55" s="30">
        <v>0</v>
      </c>
      <c r="N55" s="30">
        <v>0</v>
      </c>
      <c r="O55" s="128">
        <f t="shared" si="0"/>
        <v>0</v>
      </c>
    </row>
    <row r="56" spans="1:15" s="13" customFormat="1" ht="21" customHeight="1">
      <c r="A56" s="187"/>
      <c r="B56" s="134" t="s">
        <v>150</v>
      </c>
      <c r="C56" s="3">
        <v>0</v>
      </c>
      <c r="D56" s="3">
        <v>0</v>
      </c>
      <c r="E56" s="3">
        <v>0</v>
      </c>
      <c r="F56" s="24">
        <v>0</v>
      </c>
      <c r="G56" s="24">
        <v>0</v>
      </c>
      <c r="H56" s="24">
        <v>0</v>
      </c>
      <c r="I56" s="24">
        <v>0</v>
      </c>
      <c r="J56" s="32">
        <v>0</v>
      </c>
      <c r="K56" s="72">
        <v>0</v>
      </c>
      <c r="L56" s="72">
        <v>0</v>
      </c>
      <c r="M56" s="32">
        <v>0</v>
      </c>
      <c r="N56" s="32">
        <v>0</v>
      </c>
      <c r="O56" s="129">
        <f t="shared" si="0"/>
        <v>0</v>
      </c>
    </row>
    <row r="57" spans="1:15" ht="21" customHeight="1">
      <c r="A57" s="187" t="s">
        <v>176</v>
      </c>
      <c r="B57" s="8" t="s">
        <v>40</v>
      </c>
      <c r="C57" s="1">
        <v>0</v>
      </c>
      <c r="D57" s="1">
        <v>0</v>
      </c>
      <c r="E57" s="1">
        <v>0</v>
      </c>
      <c r="F57" s="23">
        <v>0</v>
      </c>
      <c r="G57" s="23">
        <v>0</v>
      </c>
      <c r="H57" s="23">
        <v>0</v>
      </c>
      <c r="I57" s="23">
        <v>0</v>
      </c>
      <c r="J57" s="30">
        <v>0</v>
      </c>
      <c r="K57" s="71">
        <v>0</v>
      </c>
      <c r="L57" s="71">
        <v>0</v>
      </c>
      <c r="M57" s="30">
        <v>0</v>
      </c>
      <c r="N57" s="30">
        <v>0</v>
      </c>
      <c r="O57" s="128">
        <f t="shared" si="0"/>
        <v>0</v>
      </c>
    </row>
    <row r="58" spans="1:15" ht="21" customHeight="1">
      <c r="A58" s="187"/>
      <c r="B58" s="134" t="s">
        <v>150</v>
      </c>
      <c r="C58" s="3">
        <v>0</v>
      </c>
      <c r="D58" s="3">
        <v>0</v>
      </c>
      <c r="E58" s="3">
        <v>0</v>
      </c>
      <c r="F58" s="24">
        <v>0</v>
      </c>
      <c r="G58" s="24">
        <v>0</v>
      </c>
      <c r="H58" s="24">
        <v>0</v>
      </c>
      <c r="I58" s="24">
        <v>0</v>
      </c>
      <c r="J58" s="32">
        <v>0</v>
      </c>
      <c r="K58" s="72">
        <v>0</v>
      </c>
      <c r="L58" s="72">
        <v>0</v>
      </c>
      <c r="M58" s="32">
        <v>0</v>
      </c>
      <c r="N58" s="32">
        <v>0</v>
      </c>
      <c r="O58" s="129">
        <f t="shared" si="0"/>
        <v>0</v>
      </c>
    </row>
    <row r="59" spans="1:15" ht="21" customHeight="1">
      <c r="A59" s="187" t="s">
        <v>177</v>
      </c>
      <c r="B59" s="8" t="s">
        <v>40</v>
      </c>
      <c r="C59" s="1">
        <v>0</v>
      </c>
      <c r="D59" s="1">
        <v>0</v>
      </c>
      <c r="E59" s="1">
        <v>0</v>
      </c>
      <c r="F59" s="23">
        <v>0</v>
      </c>
      <c r="G59" s="23">
        <v>0</v>
      </c>
      <c r="H59" s="23">
        <v>0</v>
      </c>
      <c r="I59" s="23">
        <v>0</v>
      </c>
      <c r="J59" s="30">
        <v>0</v>
      </c>
      <c r="K59" s="71">
        <v>0</v>
      </c>
      <c r="L59" s="71">
        <v>0</v>
      </c>
      <c r="M59" s="30">
        <v>0</v>
      </c>
      <c r="N59" s="30">
        <v>0</v>
      </c>
      <c r="O59" s="128">
        <f t="shared" si="0"/>
        <v>0</v>
      </c>
    </row>
    <row r="60" spans="1:15" ht="21" customHeight="1">
      <c r="A60" s="187"/>
      <c r="B60" s="134" t="s">
        <v>150</v>
      </c>
      <c r="C60" s="3">
        <v>0</v>
      </c>
      <c r="D60" s="3">
        <v>0</v>
      </c>
      <c r="E60" s="3">
        <v>0</v>
      </c>
      <c r="F60" s="24">
        <v>0</v>
      </c>
      <c r="G60" s="24">
        <v>0</v>
      </c>
      <c r="H60" s="24">
        <v>0</v>
      </c>
      <c r="I60" s="24">
        <v>0</v>
      </c>
      <c r="J60" s="32">
        <v>0</v>
      </c>
      <c r="K60" s="72">
        <v>0</v>
      </c>
      <c r="L60" s="72">
        <v>0</v>
      </c>
      <c r="M60" s="32">
        <v>0</v>
      </c>
      <c r="N60" s="32">
        <v>0</v>
      </c>
      <c r="O60" s="129">
        <f t="shared" si="0"/>
        <v>0</v>
      </c>
    </row>
    <row r="61" spans="1:15" ht="21" customHeight="1">
      <c r="A61" s="187" t="s">
        <v>178</v>
      </c>
      <c r="B61" s="8" t="s">
        <v>40</v>
      </c>
      <c r="C61" s="1">
        <v>0</v>
      </c>
      <c r="D61" s="1">
        <v>0</v>
      </c>
      <c r="E61" s="1">
        <v>0</v>
      </c>
      <c r="F61" s="23">
        <v>0</v>
      </c>
      <c r="G61" s="23">
        <v>0</v>
      </c>
      <c r="H61" s="23">
        <v>0</v>
      </c>
      <c r="I61" s="23">
        <v>0</v>
      </c>
      <c r="J61" s="30">
        <v>0</v>
      </c>
      <c r="K61" s="71">
        <v>0</v>
      </c>
      <c r="L61" s="71">
        <v>0</v>
      </c>
      <c r="M61" s="30">
        <v>0</v>
      </c>
      <c r="N61" s="30">
        <v>0</v>
      </c>
      <c r="O61" s="128">
        <f t="shared" si="0"/>
        <v>0</v>
      </c>
    </row>
    <row r="62" spans="1:15" ht="21" customHeight="1">
      <c r="A62" s="187"/>
      <c r="B62" s="134" t="s">
        <v>150</v>
      </c>
      <c r="C62" s="3">
        <v>0</v>
      </c>
      <c r="D62" s="3">
        <v>0</v>
      </c>
      <c r="E62" s="3">
        <v>0</v>
      </c>
      <c r="F62" s="24">
        <v>0</v>
      </c>
      <c r="G62" s="24">
        <v>0</v>
      </c>
      <c r="H62" s="24">
        <v>0</v>
      </c>
      <c r="I62" s="24">
        <v>0</v>
      </c>
      <c r="J62" s="32">
        <v>0</v>
      </c>
      <c r="K62" s="72">
        <v>0</v>
      </c>
      <c r="L62" s="72">
        <v>0</v>
      </c>
      <c r="M62" s="147">
        <v>0</v>
      </c>
      <c r="N62" s="147">
        <v>0</v>
      </c>
      <c r="O62" s="129">
        <f t="shared" si="0"/>
        <v>0</v>
      </c>
    </row>
    <row r="63" spans="1:15" ht="21" customHeight="1">
      <c r="A63" s="187" t="s">
        <v>179</v>
      </c>
      <c r="B63" s="8" t="s">
        <v>40</v>
      </c>
      <c r="C63" s="1">
        <v>0</v>
      </c>
      <c r="D63" s="1">
        <v>0</v>
      </c>
      <c r="E63" s="1">
        <v>0</v>
      </c>
      <c r="F63" s="23">
        <v>0</v>
      </c>
      <c r="G63" s="23">
        <v>0</v>
      </c>
      <c r="H63" s="23">
        <v>0</v>
      </c>
      <c r="I63" s="23">
        <v>0</v>
      </c>
      <c r="J63" s="30">
        <v>0</v>
      </c>
      <c r="K63" s="71">
        <v>0</v>
      </c>
      <c r="L63" s="71">
        <v>0</v>
      </c>
      <c r="M63" s="122">
        <v>0</v>
      </c>
      <c r="N63" s="122">
        <v>0</v>
      </c>
      <c r="O63" s="128">
        <f t="shared" si="0"/>
        <v>0</v>
      </c>
    </row>
    <row r="64" spans="1:15" ht="21" customHeight="1">
      <c r="A64" s="187"/>
      <c r="B64" s="134" t="s">
        <v>150</v>
      </c>
      <c r="C64" s="3">
        <v>0</v>
      </c>
      <c r="D64" s="3">
        <v>0</v>
      </c>
      <c r="E64" s="3">
        <v>0</v>
      </c>
      <c r="F64" s="24">
        <v>0</v>
      </c>
      <c r="G64" s="24">
        <v>0</v>
      </c>
      <c r="H64" s="24">
        <v>0</v>
      </c>
      <c r="I64" s="24">
        <v>0</v>
      </c>
      <c r="J64" s="32">
        <v>0</v>
      </c>
      <c r="K64" s="72">
        <v>0</v>
      </c>
      <c r="L64" s="72">
        <v>0</v>
      </c>
      <c r="M64" s="147">
        <v>0</v>
      </c>
      <c r="N64" s="147">
        <v>0</v>
      </c>
      <c r="O64" s="129">
        <f t="shared" si="0"/>
        <v>0</v>
      </c>
    </row>
    <row r="65" spans="1:15" ht="21" customHeight="1">
      <c r="A65" s="187" t="s">
        <v>180</v>
      </c>
      <c r="B65" s="8" t="s">
        <v>40</v>
      </c>
      <c r="C65" s="30">
        <v>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96</v>
      </c>
      <c r="K65" s="1">
        <v>62</v>
      </c>
      <c r="L65" s="71">
        <v>0</v>
      </c>
      <c r="M65" s="122">
        <v>0</v>
      </c>
      <c r="N65" s="122">
        <v>0</v>
      </c>
      <c r="O65" s="128">
        <f t="shared" si="0"/>
        <v>159</v>
      </c>
    </row>
    <row r="66" spans="1:15" ht="21" customHeight="1">
      <c r="A66" s="187"/>
      <c r="B66" s="134" t="s">
        <v>150</v>
      </c>
      <c r="C66" s="32">
        <v>4988.74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4538.3999999999996</v>
      </c>
      <c r="K66" s="3">
        <v>4971.59</v>
      </c>
      <c r="L66" s="72">
        <v>0</v>
      </c>
      <c r="M66" s="147">
        <v>0</v>
      </c>
      <c r="N66" s="147">
        <v>0</v>
      </c>
      <c r="O66" s="129">
        <f t="shared" si="0"/>
        <v>14498.73</v>
      </c>
    </row>
    <row r="67" spans="1:15" ht="21" customHeight="1">
      <c r="A67" s="194" t="s">
        <v>181</v>
      </c>
      <c r="B67" s="21" t="s">
        <v>40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143">
        <v>0</v>
      </c>
      <c r="K67" s="143">
        <v>28</v>
      </c>
      <c r="L67" s="143">
        <v>0</v>
      </c>
      <c r="M67" s="120">
        <v>0</v>
      </c>
      <c r="N67" s="120">
        <v>250</v>
      </c>
      <c r="O67" s="130">
        <f t="shared" si="0"/>
        <v>278</v>
      </c>
    </row>
    <row r="68" spans="1:15" ht="21" customHeight="1">
      <c r="A68" s="187"/>
      <c r="B68" s="134" t="s">
        <v>150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2">
        <v>0</v>
      </c>
      <c r="K68" s="32">
        <v>2757.11</v>
      </c>
      <c r="L68" s="32">
        <v>0</v>
      </c>
      <c r="M68" s="121">
        <v>0</v>
      </c>
      <c r="N68" s="121">
        <v>63871.63</v>
      </c>
      <c r="O68" s="129">
        <f t="shared" si="0"/>
        <v>66628.739999999991</v>
      </c>
    </row>
    <row r="69" spans="1:15" ht="21" customHeight="1">
      <c r="A69" s="187" t="s">
        <v>182</v>
      </c>
      <c r="B69" s="8" t="s">
        <v>40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0">
        <v>0</v>
      </c>
      <c r="K69" s="30">
        <v>0</v>
      </c>
      <c r="L69" s="30">
        <v>0</v>
      </c>
      <c r="M69" s="122">
        <v>0</v>
      </c>
      <c r="N69" s="122">
        <v>0</v>
      </c>
      <c r="O69" s="128">
        <f t="shared" ref="O69:O78" si="1">SUM(C69:N69)</f>
        <v>0</v>
      </c>
    </row>
    <row r="70" spans="1:15" ht="21" customHeight="1">
      <c r="A70" s="187"/>
      <c r="B70" s="134" t="s">
        <v>150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1">
        <v>0</v>
      </c>
      <c r="K70" s="31">
        <v>0</v>
      </c>
      <c r="L70" s="31">
        <v>0</v>
      </c>
      <c r="M70" s="121">
        <v>0</v>
      </c>
      <c r="N70" s="121">
        <v>0</v>
      </c>
      <c r="O70" s="129">
        <f t="shared" si="1"/>
        <v>0</v>
      </c>
    </row>
    <row r="71" spans="1:15" ht="21" customHeight="1">
      <c r="A71" s="187" t="s">
        <v>183</v>
      </c>
      <c r="B71" s="8" t="s">
        <v>40</v>
      </c>
      <c r="C71" s="33">
        <v>0</v>
      </c>
      <c r="D71" s="33">
        <v>0</v>
      </c>
      <c r="E71" s="33">
        <v>29</v>
      </c>
      <c r="F71" s="30">
        <v>96</v>
      </c>
      <c r="G71" s="33">
        <v>0</v>
      </c>
      <c r="H71" s="33">
        <v>0</v>
      </c>
      <c r="I71" s="33">
        <v>0</v>
      </c>
      <c r="J71" s="30">
        <v>0</v>
      </c>
      <c r="K71" s="30">
        <v>0</v>
      </c>
      <c r="L71" s="30">
        <v>0</v>
      </c>
      <c r="M71" s="122">
        <v>0</v>
      </c>
      <c r="N71" s="122">
        <v>1247</v>
      </c>
      <c r="O71" s="128">
        <f t="shared" si="1"/>
        <v>1372</v>
      </c>
    </row>
    <row r="72" spans="1:15" ht="21" customHeight="1">
      <c r="A72" s="187"/>
      <c r="B72" s="134" t="s">
        <v>150</v>
      </c>
      <c r="C72" s="3">
        <v>0</v>
      </c>
      <c r="D72" s="3">
        <v>0</v>
      </c>
      <c r="E72" s="3">
        <v>1367.46</v>
      </c>
      <c r="F72" s="31">
        <v>25309.91</v>
      </c>
      <c r="G72" s="3">
        <v>0</v>
      </c>
      <c r="H72" s="3">
        <v>0</v>
      </c>
      <c r="I72" s="3">
        <v>0</v>
      </c>
      <c r="J72" s="31">
        <v>0</v>
      </c>
      <c r="K72" s="31">
        <v>0</v>
      </c>
      <c r="L72" s="31">
        <v>0</v>
      </c>
      <c r="M72" s="121">
        <v>0</v>
      </c>
      <c r="N72" s="121">
        <v>79107.179999999993</v>
      </c>
      <c r="O72" s="129">
        <f t="shared" si="1"/>
        <v>105784.54999999999</v>
      </c>
    </row>
    <row r="73" spans="1:15" ht="21" customHeight="1">
      <c r="A73" s="187" t="s">
        <v>184</v>
      </c>
      <c r="B73" s="8" t="s">
        <v>40</v>
      </c>
      <c r="C73" s="33">
        <v>0</v>
      </c>
      <c r="D73" s="33">
        <v>0</v>
      </c>
      <c r="E73" s="33">
        <v>0</v>
      </c>
      <c r="F73" s="30">
        <v>0</v>
      </c>
      <c r="G73" s="33">
        <v>0</v>
      </c>
      <c r="H73" s="33">
        <v>0</v>
      </c>
      <c r="I73" s="33">
        <v>0</v>
      </c>
      <c r="J73" s="30">
        <v>0</v>
      </c>
      <c r="K73" s="30">
        <v>0</v>
      </c>
      <c r="L73" s="30">
        <v>0</v>
      </c>
      <c r="M73" s="122">
        <v>0</v>
      </c>
      <c r="N73" s="122">
        <v>0</v>
      </c>
      <c r="O73" s="128">
        <f t="shared" si="1"/>
        <v>0</v>
      </c>
    </row>
    <row r="74" spans="1:15" ht="21" customHeight="1">
      <c r="A74" s="187"/>
      <c r="B74" s="134" t="s">
        <v>150</v>
      </c>
      <c r="C74" s="3">
        <v>0</v>
      </c>
      <c r="D74" s="3">
        <v>0</v>
      </c>
      <c r="E74" s="3">
        <v>0</v>
      </c>
      <c r="F74" s="31">
        <v>0</v>
      </c>
      <c r="G74" s="3">
        <v>0</v>
      </c>
      <c r="H74" s="3">
        <v>0</v>
      </c>
      <c r="I74" s="3">
        <v>0</v>
      </c>
      <c r="J74" s="31">
        <v>0</v>
      </c>
      <c r="K74" s="31">
        <v>0</v>
      </c>
      <c r="L74" s="31">
        <v>0</v>
      </c>
      <c r="M74" s="121">
        <v>0</v>
      </c>
      <c r="N74" s="121">
        <v>0</v>
      </c>
      <c r="O74" s="129">
        <f t="shared" si="1"/>
        <v>0</v>
      </c>
    </row>
    <row r="75" spans="1:15" ht="21" customHeight="1">
      <c r="A75" s="187" t="s">
        <v>185</v>
      </c>
      <c r="B75" s="8" t="s">
        <v>40</v>
      </c>
      <c r="C75" s="33">
        <v>0</v>
      </c>
      <c r="D75" s="33">
        <v>0</v>
      </c>
      <c r="E75" s="33">
        <v>0</v>
      </c>
      <c r="F75" s="30">
        <v>0</v>
      </c>
      <c r="G75" s="33">
        <v>0</v>
      </c>
      <c r="H75" s="33">
        <v>0</v>
      </c>
      <c r="I75" s="33">
        <v>0</v>
      </c>
      <c r="J75" s="30">
        <v>0</v>
      </c>
      <c r="K75" s="30">
        <v>125</v>
      </c>
      <c r="L75" s="30">
        <v>78</v>
      </c>
      <c r="M75" s="122">
        <v>0</v>
      </c>
      <c r="N75" s="122">
        <v>0</v>
      </c>
      <c r="O75" s="128">
        <f t="shared" si="1"/>
        <v>203</v>
      </c>
    </row>
    <row r="76" spans="1:15" ht="21" customHeight="1">
      <c r="A76" s="187"/>
      <c r="B76" s="134" t="s">
        <v>150</v>
      </c>
      <c r="C76" s="3">
        <v>0</v>
      </c>
      <c r="D76" s="3">
        <v>0</v>
      </c>
      <c r="E76" s="3">
        <v>0</v>
      </c>
      <c r="F76" s="31">
        <v>0</v>
      </c>
      <c r="G76" s="3">
        <v>0</v>
      </c>
      <c r="H76" s="3">
        <v>0</v>
      </c>
      <c r="I76" s="3">
        <v>0</v>
      </c>
      <c r="J76" s="31">
        <v>0</v>
      </c>
      <c r="K76" s="31">
        <v>23728.61</v>
      </c>
      <c r="L76" s="31">
        <v>16473.400000000001</v>
      </c>
      <c r="M76" s="121">
        <v>0</v>
      </c>
      <c r="N76" s="121">
        <v>0</v>
      </c>
      <c r="O76" s="129">
        <f t="shared" si="1"/>
        <v>40202.01</v>
      </c>
    </row>
    <row r="77" spans="1:15" ht="21" customHeight="1">
      <c r="A77" s="187" t="s">
        <v>186</v>
      </c>
      <c r="B77" s="8" t="s">
        <v>40</v>
      </c>
      <c r="C77" s="33">
        <v>0</v>
      </c>
      <c r="D77" s="33">
        <v>0</v>
      </c>
      <c r="E77" s="33">
        <v>30</v>
      </c>
      <c r="F77" s="1">
        <v>0</v>
      </c>
      <c r="G77" s="33">
        <v>2</v>
      </c>
      <c r="H77" s="1">
        <v>0</v>
      </c>
      <c r="I77" s="1">
        <v>0</v>
      </c>
      <c r="J77" s="60">
        <v>0</v>
      </c>
      <c r="K77" s="1">
        <v>0</v>
      </c>
      <c r="L77" s="1">
        <v>0</v>
      </c>
      <c r="M77" s="122">
        <v>0</v>
      </c>
      <c r="N77" s="122">
        <v>0</v>
      </c>
      <c r="O77" s="128">
        <f t="shared" si="1"/>
        <v>32</v>
      </c>
    </row>
    <row r="78" spans="1:15" ht="21" customHeight="1" thickBot="1">
      <c r="A78" s="188"/>
      <c r="B78" s="42" t="s">
        <v>150</v>
      </c>
      <c r="C78" s="43">
        <v>0</v>
      </c>
      <c r="D78" s="43">
        <v>0</v>
      </c>
      <c r="E78" s="43">
        <v>7191.59</v>
      </c>
      <c r="F78" s="43">
        <v>0</v>
      </c>
      <c r="G78" s="43">
        <v>1758.99</v>
      </c>
      <c r="H78" s="43">
        <v>0</v>
      </c>
      <c r="I78" s="43">
        <v>0</v>
      </c>
      <c r="J78" s="91">
        <v>0</v>
      </c>
      <c r="K78" s="43">
        <v>0</v>
      </c>
      <c r="L78" s="43">
        <v>0</v>
      </c>
      <c r="M78" s="148">
        <v>0</v>
      </c>
      <c r="N78" s="148">
        <v>0</v>
      </c>
      <c r="O78" s="136">
        <f t="shared" si="1"/>
        <v>8950.58</v>
      </c>
    </row>
    <row r="79" spans="1:15" ht="24" customHeight="1" thickTop="1">
      <c r="A79" s="194" t="s">
        <v>187</v>
      </c>
      <c r="B79" s="21" t="s">
        <v>40</v>
      </c>
      <c r="C79" s="33">
        <f t="shared" ref="C79:O80" si="2">C67+C5+C69+C7+C9+C71+C11+C13+C73+C15+C75+C17+C19+C77+C21+C23+C25+C27+C29+C31+C33+C35+C37+C39+C41+C43+C45+C47+C49+C51+C53+C55+C57+C59+C61+C63+C65</f>
        <v>1</v>
      </c>
      <c r="D79" s="33">
        <f t="shared" si="2"/>
        <v>0</v>
      </c>
      <c r="E79" s="39">
        <f t="shared" si="2"/>
        <v>59</v>
      </c>
      <c r="F79" s="33">
        <f t="shared" si="2"/>
        <v>96</v>
      </c>
      <c r="G79" s="63">
        <f t="shared" si="2"/>
        <v>2</v>
      </c>
      <c r="H79" s="63">
        <f t="shared" si="2"/>
        <v>70</v>
      </c>
      <c r="I79" s="63">
        <f t="shared" si="2"/>
        <v>68</v>
      </c>
      <c r="J79" s="33">
        <f t="shared" si="2"/>
        <v>96</v>
      </c>
      <c r="K79" s="33">
        <f>K67+K5+K69+K7+K9+K71+K11+K13+K73+K15+K75+K17+K19+K77+K21+K23+K25+K27+K29+K31+K33+K35+K37+K39+K41+K43+K45+K47+K49+K51+K53+K55+K57+K59+K61+K63+K65</f>
        <v>215</v>
      </c>
      <c r="L79" s="39">
        <f t="shared" si="2"/>
        <v>78</v>
      </c>
      <c r="M79" s="167">
        <f t="shared" si="2"/>
        <v>0</v>
      </c>
      <c r="N79" s="167">
        <f t="shared" si="2"/>
        <v>1497</v>
      </c>
      <c r="O79" s="130">
        <f t="shared" si="2"/>
        <v>2182</v>
      </c>
    </row>
    <row r="80" spans="1:15" ht="24" customHeight="1" thickBot="1">
      <c r="A80" s="196"/>
      <c r="B80" s="9" t="s">
        <v>150</v>
      </c>
      <c r="C80" s="19">
        <f t="shared" si="2"/>
        <v>4988.74</v>
      </c>
      <c r="D80" s="19">
        <f t="shared" si="2"/>
        <v>0</v>
      </c>
      <c r="E80" s="36">
        <f t="shared" si="2"/>
        <v>8559.0499999999993</v>
      </c>
      <c r="F80" s="19">
        <f t="shared" si="2"/>
        <v>25309.91</v>
      </c>
      <c r="G80" s="79">
        <f t="shared" si="2"/>
        <v>1758.99</v>
      </c>
      <c r="H80" s="79">
        <f t="shared" si="2"/>
        <v>37390.379999999997</v>
      </c>
      <c r="I80" s="79">
        <f t="shared" si="2"/>
        <v>19334.72</v>
      </c>
      <c r="J80" s="19">
        <f t="shared" si="2"/>
        <v>4538.3999999999996</v>
      </c>
      <c r="K80" s="19">
        <f t="shared" si="2"/>
        <v>31457.31</v>
      </c>
      <c r="L80" s="36">
        <f t="shared" si="2"/>
        <v>16473.400000000001</v>
      </c>
      <c r="M80" s="19">
        <f t="shared" si="2"/>
        <v>0</v>
      </c>
      <c r="N80" s="19">
        <f t="shared" si="2"/>
        <v>142978.81</v>
      </c>
      <c r="O80" s="137">
        <f t="shared" si="2"/>
        <v>292789.70999999996</v>
      </c>
    </row>
    <row r="81" spans="1:78" ht="24" customHeight="1">
      <c r="A81" s="11"/>
      <c r="B81" s="11"/>
      <c r="C81" s="5"/>
      <c r="D81" s="5"/>
      <c r="E81" s="40"/>
      <c r="F81" s="5"/>
      <c r="G81" s="92"/>
      <c r="H81" s="92"/>
      <c r="I81" s="92"/>
      <c r="J81" s="5"/>
      <c r="K81" s="5"/>
      <c r="L81" s="40"/>
      <c r="M81" s="5"/>
      <c r="N81" s="5"/>
      <c r="O81" s="5"/>
    </row>
    <row r="82" spans="1:78" ht="22.5" customHeight="1">
      <c r="A82" t="s">
        <v>42</v>
      </c>
      <c r="B82" s="14" t="s">
        <v>190</v>
      </c>
      <c r="C82" s="14"/>
      <c r="D82" s="14"/>
      <c r="E82" s="26"/>
      <c r="F82" s="14"/>
      <c r="G82" s="90"/>
      <c r="H82" s="90"/>
      <c r="I82" s="90"/>
      <c r="J82" s="4"/>
      <c r="K82" s="4"/>
      <c r="L82" s="37"/>
      <c r="M82" s="4"/>
      <c r="N82" s="4"/>
    </row>
    <row r="83" spans="1:78" ht="22.5" customHeight="1">
      <c r="A83"/>
      <c r="B83" s="16" t="s">
        <v>43</v>
      </c>
      <c r="C83" s="16"/>
      <c r="D83" s="16"/>
      <c r="E83" s="27"/>
      <c r="F83" s="16"/>
      <c r="G83" s="81"/>
      <c r="H83" s="81"/>
      <c r="I83" s="81"/>
      <c r="J83" s="15"/>
      <c r="K83" s="15"/>
      <c r="L83" s="38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</row>
    <row r="84" spans="1:78" ht="22.5" customHeight="1">
      <c r="A84"/>
      <c r="B84" s="15" t="s">
        <v>44</v>
      </c>
      <c r="C84" s="15"/>
      <c r="D84" s="15"/>
      <c r="E84" s="38"/>
      <c r="F84" s="15"/>
      <c r="G84" s="81"/>
      <c r="H84" s="81"/>
      <c r="I84" s="81"/>
      <c r="J84" s="15"/>
      <c r="K84" s="15"/>
      <c r="L84" s="38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</row>
  </sheetData>
  <mergeCells count="42">
    <mergeCell ref="A11:A12"/>
    <mergeCell ref="A13:A14"/>
    <mergeCell ref="A15:A16"/>
    <mergeCell ref="A17:A18"/>
    <mergeCell ref="A1:O1"/>
    <mergeCell ref="A2:O2"/>
    <mergeCell ref="A3:O3"/>
    <mergeCell ref="A4:B4"/>
    <mergeCell ref="A9:A10"/>
    <mergeCell ref="A5:A6"/>
    <mergeCell ref="A7:A8"/>
    <mergeCell ref="A55:A56"/>
    <mergeCell ref="A41:A42"/>
    <mergeCell ref="A43:A44"/>
    <mergeCell ref="A45:A46"/>
    <mergeCell ref="A47:A48"/>
    <mergeCell ref="A53:A54"/>
    <mergeCell ref="A29:A30"/>
    <mergeCell ref="A31:A32"/>
    <mergeCell ref="A49:A50"/>
    <mergeCell ref="A51:A52"/>
    <mergeCell ref="A19:A20"/>
    <mergeCell ref="A25:A26"/>
    <mergeCell ref="A27:A28"/>
    <mergeCell ref="A33:A34"/>
    <mergeCell ref="A35:A36"/>
    <mergeCell ref="A37:A38"/>
    <mergeCell ref="A39:A40"/>
    <mergeCell ref="A21:A22"/>
    <mergeCell ref="A23:A24"/>
    <mergeCell ref="A79:A80"/>
    <mergeCell ref="A57:A58"/>
    <mergeCell ref="A59:A60"/>
    <mergeCell ref="A61:A62"/>
    <mergeCell ref="A63:A64"/>
    <mergeCell ref="A77:A78"/>
    <mergeCell ref="A65:A66"/>
    <mergeCell ref="A73:A74"/>
    <mergeCell ref="A75:A76"/>
    <mergeCell ref="A71:A72"/>
    <mergeCell ref="A67:A68"/>
    <mergeCell ref="A69:A70"/>
  </mergeCells>
  <phoneticPr fontId="2" type="noConversion"/>
  <printOptions horizontalCentered="1" verticalCentered="1"/>
  <pageMargins left="0.35433070866141736" right="0.15748031496062992" top="0.78740157480314965" bottom="0.39370078740157483" header="0" footer="0.11811023622047245"/>
  <pageSetup paperSize="9" scale="80" orientation="landscape" verticalDpi="300" r:id="rId1"/>
  <headerFooter alignWithMargins="0">
    <oddFooter>&amp;C&amp;"微軟正黑體,標準"&amp;10&amp;A&amp;R&amp;"微軟正黑體,標準"&amp;10第 &amp;P 頁</oddFooter>
  </headerFooter>
  <rowBreaks count="2" manualBreakCount="2">
    <brk id="28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BZ32"/>
  <sheetViews>
    <sheetView showGridLines="0" zoomScale="70" zoomScaleNormal="70" workbookViewId="0">
      <pane xSplit="2" ySplit="3" topLeftCell="BF26" activePane="bottomRight" state="frozen"/>
      <selection sqref="A1:O1"/>
      <selection pane="topRight" sqref="A1:O1"/>
      <selection pane="bottomLeft" sqref="A1:O1"/>
      <selection pane="bottomRight" activeCell="BN26" sqref="BN26:BN27"/>
    </sheetView>
    <sheetView workbookViewId="1">
      <selection sqref="A1:BZ1"/>
    </sheetView>
  </sheetViews>
  <sheetFormatPr defaultColWidth="12" defaultRowHeight="16.2"/>
  <cols>
    <col min="1" max="1" width="12" style="132" customWidth="1"/>
    <col min="2" max="2" width="14.88671875" style="132" customWidth="1"/>
    <col min="3" max="5" width="12" style="132" customWidth="1"/>
    <col min="6" max="6" width="14.77734375" style="132" customWidth="1"/>
    <col min="7" max="39" width="12" style="132" customWidth="1"/>
    <col min="40" max="40" width="14.44140625" style="132" customWidth="1"/>
    <col min="41" max="77" width="12" style="132"/>
    <col min="78" max="78" width="15.77734375" style="132" customWidth="1"/>
    <col min="79" max="16384" width="12" style="132"/>
  </cols>
  <sheetData>
    <row r="1" spans="1:78" ht="20.25" customHeight="1" thickBot="1">
      <c r="A1" s="207" t="s">
        <v>98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AY1" s="208"/>
      <c r="AZ1" s="208"/>
      <c r="BA1" s="208"/>
      <c r="BB1" s="208"/>
      <c r="BC1" s="208"/>
      <c r="BD1" s="208"/>
      <c r="BE1" s="208"/>
      <c r="BF1" s="208"/>
      <c r="BG1" s="208"/>
      <c r="BH1" s="208"/>
      <c r="BI1" s="208"/>
      <c r="BJ1" s="208"/>
      <c r="BK1" s="208"/>
      <c r="BL1" s="208"/>
      <c r="BM1" s="208"/>
      <c r="BN1" s="208"/>
      <c r="BO1" s="208"/>
      <c r="BP1" s="208"/>
      <c r="BQ1" s="208"/>
      <c r="BR1" s="208"/>
      <c r="BS1" s="208"/>
      <c r="BT1" s="208"/>
      <c r="BU1" s="208"/>
      <c r="BV1" s="208"/>
      <c r="BW1" s="208"/>
      <c r="BX1" s="208"/>
      <c r="BY1" s="208"/>
      <c r="BZ1" s="209"/>
    </row>
    <row r="2" spans="1:78" ht="39.75" customHeight="1">
      <c r="A2" s="213"/>
      <c r="B2" s="206"/>
      <c r="C2" s="210" t="s">
        <v>0</v>
      </c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2"/>
      <c r="AO2" s="210" t="s">
        <v>1</v>
      </c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1"/>
      <c r="BT2" s="211"/>
      <c r="BU2" s="211"/>
      <c r="BV2" s="211"/>
      <c r="BW2" s="211"/>
      <c r="BX2" s="211"/>
      <c r="BY2" s="211"/>
      <c r="BZ2" s="212"/>
    </row>
    <row r="3" spans="1:78" ht="39.75" customHeight="1">
      <c r="A3" s="206"/>
      <c r="B3" s="213"/>
      <c r="C3" s="48" t="s">
        <v>2</v>
      </c>
      <c r="D3" s="49" t="s">
        <v>4</v>
      </c>
      <c r="E3" s="49" t="s">
        <v>7</v>
      </c>
      <c r="F3" s="49" t="s">
        <v>10</v>
      </c>
      <c r="G3" s="49" t="s">
        <v>12</v>
      </c>
      <c r="H3" s="49" t="s">
        <v>15</v>
      </c>
      <c r="I3" s="49" t="s">
        <v>3</v>
      </c>
      <c r="J3" s="49" t="s">
        <v>5</v>
      </c>
      <c r="K3" s="49" t="s">
        <v>6</v>
      </c>
      <c r="L3" s="49" t="s">
        <v>8</v>
      </c>
      <c r="M3" s="49" t="s">
        <v>9</v>
      </c>
      <c r="N3" s="49" t="s">
        <v>11</v>
      </c>
      <c r="O3" s="49" t="s">
        <v>13</v>
      </c>
      <c r="P3" s="49" t="s">
        <v>14</v>
      </c>
      <c r="Q3" s="49" t="s">
        <v>16</v>
      </c>
      <c r="R3" s="49" t="s">
        <v>17</v>
      </c>
      <c r="S3" s="49" t="s">
        <v>18</v>
      </c>
      <c r="T3" s="49" t="s">
        <v>19</v>
      </c>
      <c r="U3" s="49" t="s">
        <v>20</v>
      </c>
      <c r="V3" s="49" t="s">
        <v>21</v>
      </c>
      <c r="W3" s="49" t="s">
        <v>22</v>
      </c>
      <c r="X3" s="49" t="s">
        <v>23</v>
      </c>
      <c r="Y3" s="49" t="s">
        <v>24</v>
      </c>
      <c r="Z3" s="49" t="s">
        <v>25</v>
      </c>
      <c r="AA3" s="49" t="s">
        <v>26</v>
      </c>
      <c r="AB3" s="49" t="s">
        <v>27</v>
      </c>
      <c r="AC3" s="49" t="s">
        <v>28</v>
      </c>
      <c r="AD3" s="49" t="s">
        <v>29</v>
      </c>
      <c r="AE3" s="49" t="s">
        <v>30</v>
      </c>
      <c r="AF3" s="49" t="s">
        <v>31</v>
      </c>
      <c r="AG3" s="49" t="s">
        <v>32</v>
      </c>
      <c r="AH3" s="49" t="s">
        <v>33</v>
      </c>
      <c r="AI3" s="49" t="s">
        <v>34</v>
      </c>
      <c r="AJ3" s="49" t="s">
        <v>35</v>
      </c>
      <c r="AK3" s="49" t="s">
        <v>36</v>
      </c>
      <c r="AL3" s="49" t="s">
        <v>37</v>
      </c>
      <c r="AM3" s="49" t="s">
        <v>38</v>
      </c>
      <c r="AN3" s="50" t="s">
        <v>39</v>
      </c>
      <c r="AO3" s="48" t="s">
        <v>2</v>
      </c>
      <c r="AP3" s="49" t="s">
        <v>4</v>
      </c>
      <c r="AQ3" s="49" t="s">
        <v>7</v>
      </c>
      <c r="AR3" s="49" t="s">
        <v>10</v>
      </c>
      <c r="AS3" s="49" t="s">
        <v>12</v>
      </c>
      <c r="AT3" s="49" t="s">
        <v>15</v>
      </c>
      <c r="AU3" s="49" t="s">
        <v>3</v>
      </c>
      <c r="AV3" s="49" t="s">
        <v>5</v>
      </c>
      <c r="AW3" s="49" t="s">
        <v>6</v>
      </c>
      <c r="AX3" s="49" t="s">
        <v>8</v>
      </c>
      <c r="AY3" s="49" t="s">
        <v>9</v>
      </c>
      <c r="AZ3" s="49" t="s">
        <v>11</v>
      </c>
      <c r="BA3" s="49" t="s">
        <v>13</v>
      </c>
      <c r="BB3" s="49" t="s">
        <v>14</v>
      </c>
      <c r="BC3" s="49" t="s">
        <v>16</v>
      </c>
      <c r="BD3" s="49" t="s">
        <v>17</v>
      </c>
      <c r="BE3" s="49" t="s">
        <v>18</v>
      </c>
      <c r="BF3" s="49" t="s">
        <v>19</v>
      </c>
      <c r="BG3" s="49" t="s">
        <v>20</v>
      </c>
      <c r="BH3" s="49" t="s">
        <v>21</v>
      </c>
      <c r="BI3" s="49" t="s">
        <v>22</v>
      </c>
      <c r="BJ3" s="49" t="s">
        <v>23</v>
      </c>
      <c r="BK3" s="49" t="s">
        <v>24</v>
      </c>
      <c r="BL3" s="49" t="s">
        <v>25</v>
      </c>
      <c r="BM3" s="49" t="s">
        <v>26</v>
      </c>
      <c r="BN3" s="49" t="s">
        <v>27</v>
      </c>
      <c r="BO3" s="49" t="s">
        <v>28</v>
      </c>
      <c r="BP3" s="49" t="s">
        <v>29</v>
      </c>
      <c r="BQ3" s="49" t="s">
        <v>30</v>
      </c>
      <c r="BR3" s="49" t="s">
        <v>31</v>
      </c>
      <c r="BS3" s="49" t="s">
        <v>32</v>
      </c>
      <c r="BT3" s="49" t="s">
        <v>33</v>
      </c>
      <c r="BU3" s="49" t="s">
        <v>34</v>
      </c>
      <c r="BV3" s="49" t="s">
        <v>35</v>
      </c>
      <c r="BW3" s="49" t="s">
        <v>36</v>
      </c>
      <c r="BX3" s="49" t="s">
        <v>37</v>
      </c>
      <c r="BY3" s="49" t="s">
        <v>38</v>
      </c>
      <c r="BZ3" s="50" t="s">
        <v>39</v>
      </c>
    </row>
    <row r="4" spans="1:78" ht="20.25" customHeight="1">
      <c r="A4" s="198" t="s">
        <v>191</v>
      </c>
      <c r="B4" s="51" t="s">
        <v>40</v>
      </c>
      <c r="C4" s="52">
        <v>14</v>
      </c>
      <c r="D4" s="30">
        <v>4</v>
      </c>
      <c r="E4" s="30">
        <v>5</v>
      </c>
      <c r="F4" s="30">
        <v>27</v>
      </c>
      <c r="G4" s="30">
        <v>6</v>
      </c>
      <c r="H4" s="30">
        <v>5</v>
      </c>
      <c r="I4" s="30">
        <v>19</v>
      </c>
      <c r="J4" s="30">
        <v>0</v>
      </c>
      <c r="K4" s="30">
        <v>1</v>
      </c>
      <c r="L4" s="30">
        <v>4</v>
      </c>
      <c r="M4" s="30">
        <v>4</v>
      </c>
      <c r="N4" s="30">
        <v>0</v>
      </c>
      <c r="O4" s="30">
        <v>11</v>
      </c>
      <c r="P4" s="30">
        <v>11</v>
      </c>
      <c r="Q4" s="30">
        <v>1</v>
      </c>
      <c r="R4" s="30">
        <v>0</v>
      </c>
      <c r="S4" s="30">
        <v>0</v>
      </c>
      <c r="T4" s="30">
        <v>5</v>
      </c>
      <c r="U4" s="30">
        <v>0</v>
      </c>
      <c r="V4" s="30">
        <v>0</v>
      </c>
      <c r="W4" s="30">
        <v>0</v>
      </c>
      <c r="X4" s="30">
        <v>0</v>
      </c>
      <c r="Y4" s="30">
        <v>0</v>
      </c>
      <c r="Z4" s="30">
        <v>0</v>
      </c>
      <c r="AA4" s="30">
        <v>52</v>
      </c>
      <c r="AB4" s="30">
        <v>36</v>
      </c>
      <c r="AC4" s="30">
        <v>43</v>
      </c>
      <c r="AD4" s="30">
        <v>0</v>
      </c>
      <c r="AE4" s="30">
        <v>0</v>
      </c>
      <c r="AF4" s="30">
        <v>0</v>
      </c>
      <c r="AG4" s="30">
        <v>0</v>
      </c>
      <c r="AH4" s="30">
        <v>0</v>
      </c>
      <c r="AI4" s="30">
        <v>52</v>
      </c>
      <c r="AJ4" s="30">
        <v>10</v>
      </c>
      <c r="AK4" s="30">
        <v>0</v>
      </c>
      <c r="AL4" s="30">
        <v>0</v>
      </c>
      <c r="AM4" s="30">
        <v>129</v>
      </c>
      <c r="AN4" s="53">
        <v>439</v>
      </c>
      <c r="AO4" s="52">
        <v>0</v>
      </c>
      <c r="AP4" s="30">
        <v>17</v>
      </c>
      <c r="AQ4" s="30">
        <v>1</v>
      </c>
      <c r="AR4" s="30">
        <v>40</v>
      </c>
      <c r="AS4" s="30">
        <v>12</v>
      </c>
      <c r="AT4" s="30">
        <v>0</v>
      </c>
      <c r="AU4" s="30">
        <v>0</v>
      </c>
      <c r="AV4" s="30">
        <v>0</v>
      </c>
      <c r="AW4" s="30">
        <v>0</v>
      </c>
      <c r="AX4" s="30">
        <v>0</v>
      </c>
      <c r="AY4" s="30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30">
        <v>0</v>
      </c>
      <c r="BF4" s="30">
        <v>0</v>
      </c>
      <c r="BG4" s="30">
        <v>0</v>
      </c>
      <c r="BH4" s="30">
        <v>0</v>
      </c>
      <c r="BI4" s="30">
        <v>0</v>
      </c>
      <c r="BJ4" s="30">
        <v>0</v>
      </c>
      <c r="BK4" s="30">
        <v>0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  <c r="BU4" s="30">
        <v>0</v>
      </c>
      <c r="BV4" s="30">
        <v>0</v>
      </c>
      <c r="BW4" s="30">
        <v>0</v>
      </c>
      <c r="BX4" s="30">
        <v>0</v>
      </c>
      <c r="BY4" s="30">
        <v>8</v>
      </c>
      <c r="BZ4" s="53">
        <v>78</v>
      </c>
    </row>
    <row r="5" spans="1:78" ht="20.25" customHeight="1">
      <c r="A5" s="202"/>
      <c r="B5" s="116" t="s">
        <v>204</v>
      </c>
      <c r="C5" s="117">
        <v>4130.57</v>
      </c>
      <c r="D5" s="32">
        <v>811.08</v>
      </c>
      <c r="E5" s="32">
        <v>1600.93</v>
      </c>
      <c r="F5" s="32">
        <v>5448.69</v>
      </c>
      <c r="G5" s="32">
        <v>1740.65</v>
      </c>
      <c r="H5" s="32">
        <v>1880.09</v>
      </c>
      <c r="I5" s="32">
        <v>3373.72</v>
      </c>
      <c r="J5" s="32">
        <v>0</v>
      </c>
      <c r="K5" s="32">
        <v>159.5</v>
      </c>
      <c r="L5" s="32">
        <v>661.78</v>
      </c>
      <c r="M5" s="32">
        <v>1177.27</v>
      </c>
      <c r="N5" s="32">
        <v>0</v>
      </c>
      <c r="O5" s="32">
        <v>2076.39</v>
      </c>
      <c r="P5" s="32">
        <v>1958.8</v>
      </c>
      <c r="Q5" s="32">
        <v>236.36</v>
      </c>
      <c r="R5" s="32">
        <v>0</v>
      </c>
      <c r="S5" s="32">
        <v>0</v>
      </c>
      <c r="T5" s="32">
        <v>974.95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10463.709999999999</v>
      </c>
      <c r="AB5" s="32">
        <v>8441.2800000000007</v>
      </c>
      <c r="AC5" s="32">
        <v>6618.5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9840.49</v>
      </c>
      <c r="AJ5" s="32">
        <v>2345.33</v>
      </c>
      <c r="AK5" s="32">
        <v>0</v>
      </c>
      <c r="AL5" s="32">
        <v>0</v>
      </c>
      <c r="AM5" s="32">
        <v>22216.35</v>
      </c>
      <c r="AN5" s="118">
        <v>86156.44</v>
      </c>
      <c r="AO5" s="117">
        <v>0</v>
      </c>
      <c r="AP5" s="32">
        <v>1558.83</v>
      </c>
      <c r="AQ5" s="32">
        <v>223.58</v>
      </c>
      <c r="AR5" s="32">
        <v>3061.98</v>
      </c>
      <c r="AS5" s="32">
        <v>723.73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0</v>
      </c>
      <c r="BE5" s="32">
        <v>0</v>
      </c>
      <c r="BF5" s="32">
        <v>0</v>
      </c>
      <c r="BG5" s="32">
        <v>0</v>
      </c>
      <c r="BH5" s="32">
        <v>0</v>
      </c>
      <c r="BI5" s="32">
        <v>0</v>
      </c>
      <c r="BJ5" s="32">
        <v>0</v>
      </c>
      <c r="BK5" s="32">
        <v>0</v>
      </c>
      <c r="BL5" s="32">
        <v>0</v>
      </c>
      <c r="BM5" s="32">
        <v>0</v>
      </c>
      <c r="BN5" s="32">
        <v>0</v>
      </c>
      <c r="BO5" s="32">
        <v>0</v>
      </c>
      <c r="BP5" s="32">
        <v>0</v>
      </c>
      <c r="BQ5" s="32">
        <v>0</v>
      </c>
      <c r="BR5" s="32">
        <v>0</v>
      </c>
      <c r="BS5" s="32">
        <v>0</v>
      </c>
      <c r="BT5" s="32">
        <v>0</v>
      </c>
      <c r="BU5" s="32">
        <v>0</v>
      </c>
      <c r="BV5" s="32">
        <v>0</v>
      </c>
      <c r="BW5" s="32">
        <v>0</v>
      </c>
      <c r="BX5" s="32">
        <v>0</v>
      </c>
      <c r="BY5" s="32">
        <v>1058.8399999999999</v>
      </c>
      <c r="BZ5" s="118">
        <v>6626.96</v>
      </c>
    </row>
    <row r="6" spans="1:78" ht="20.25" customHeight="1">
      <c r="A6" s="198" t="s">
        <v>192</v>
      </c>
      <c r="B6" s="51" t="s">
        <v>40</v>
      </c>
      <c r="C6" s="52">
        <v>6</v>
      </c>
      <c r="D6" s="30">
        <v>5</v>
      </c>
      <c r="E6" s="30">
        <v>4</v>
      </c>
      <c r="F6" s="30">
        <v>16</v>
      </c>
      <c r="G6" s="30">
        <v>3</v>
      </c>
      <c r="H6" s="30">
        <v>5</v>
      </c>
      <c r="I6" s="30">
        <v>31</v>
      </c>
      <c r="J6" s="30">
        <v>1</v>
      </c>
      <c r="K6" s="30">
        <v>0</v>
      </c>
      <c r="L6" s="30">
        <v>2</v>
      </c>
      <c r="M6" s="30">
        <v>3</v>
      </c>
      <c r="N6" s="30">
        <v>0</v>
      </c>
      <c r="O6" s="30">
        <v>5</v>
      </c>
      <c r="P6" s="30">
        <v>1</v>
      </c>
      <c r="Q6" s="30">
        <v>0</v>
      </c>
      <c r="R6" s="30">
        <v>0</v>
      </c>
      <c r="S6" s="30">
        <v>0</v>
      </c>
      <c r="T6" s="30">
        <v>3</v>
      </c>
      <c r="U6" s="30">
        <v>0</v>
      </c>
      <c r="V6" s="30">
        <v>0</v>
      </c>
      <c r="W6" s="30">
        <v>0</v>
      </c>
      <c r="X6" s="30">
        <v>0</v>
      </c>
      <c r="Y6" s="30">
        <v>1</v>
      </c>
      <c r="Z6" s="30">
        <v>0</v>
      </c>
      <c r="AA6" s="30">
        <v>25</v>
      </c>
      <c r="AB6" s="30">
        <v>31</v>
      </c>
      <c r="AC6" s="30">
        <v>8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23</v>
      </c>
      <c r="AJ6" s="30">
        <v>0</v>
      </c>
      <c r="AK6" s="30">
        <v>5</v>
      </c>
      <c r="AL6" s="30">
        <v>0</v>
      </c>
      <c r="AM6" s="30">
        <v>103</v>
      </c>
      <c r="AN6" s="53">
        <v>281</v>
      </c>
      <c r="AO6" s="52">
        <v>0</v>
      </c>
      <c r="AP6" s="30">
        <v>3</v>
      </c>
      <c r="AQ6" s="30">
        <v>1</v>
      </c>
      <c r="AR6" s="30">
        <v>6</v>
      </c>
      <c r="AS6" s="30">
        <v>4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1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0">
        <v>0</v>
      </c>
      <c r="BY6" s="30">
        <v>1</v>
      </c>
      <c r="BZ6" s="53">
        <v>16</v>
      </c>
    </row>
    <row r="7" spans="1:78" ht="20.25" customHeight="1">
      <c r="A7" s="202"/>
      <c r="B7" s="116" t="s">
        <v>204</v>
      </c>
      <c r="C7" s="117">
        <v>1518.24</v>
      </c>
      <c r="D7" s="32">
        <v>1022.86</v>
      </c>
      <c r="E7" s="32">
        <v>940.21</v>
      </c>
      <c r="F7" s="32">
        <v>2855.91</v>
      </c>
      <c r="G7" s="32">
        <v>1125.98</v>
      </c>
      <c r="H7" s="32">
        <v>1795.4</v>
      </c>
      <c r="I7" s="32">
        <v>6169.26</v>
      </c>
      <c r="J7" s="32">
        <v>212.73</v>
      </c>
      <c r="K7" s="32">
        <v>0</v>
      </c>
      <c r="L7" s="32">
        <v>396.21</v>
      </c>
      <c r="M7" s="32">
        <v>855.71</v>
      </c>
      <c r="N7" s="32">
        <v>0</v>
      </c>
      <c r="O7" s="32">
        <v>1172.07</v>
      </c>
      <c r="P7" s="32">
        <v>180.4</v>
      </c>
      <c r="Q7" s="32">
        <v>0</v>
      </c>
      <c r="R7" s="32">
        <v>0</v>
      </c>
      <c r="S7" s="32">
        <v>0</v>
      </c>
      <c r="T7" s="32">
        <v>527.27</v>
      </c>
      <c r="U7" s="32">
        <v>0</v>
      </c>
      <c r="V7" s="32">
        <v>0</v>
      </c>
      <c r="W7" s="32">
        <v>0</v>
      </c>
      <c r="X7" s="32">
        <v>0</v>
      </c>
      <c r="Y7" s="32">
        <v>146.75</v>
      </c>
      <c r="Z7" s="32">
        <v>0</v>
      </c>
      <c r="AA7" s="32">
        <v>4472.71</v>
      </c>
      <c r="AB7" s="32">
        <v>6371.47</v>
      </c>
      <c r="AC7" s="32">
        <v>1607.23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4312.43</v>
      </c>
      <c r="AJ7" s="32">
        <v>0</v>
      </c>
      <c r="AK7" s="32">
        <v>904.22</v>
      </c>
      <c r="AL7" s="32">
        <v>0</v>
      </c>
      <c r="AM7" s="32">
        <v>21142.560000000001</v>
      </c>
      <c r="AN7" s="118">
        <v>57729.62</v>
      </c>
      <c r="AO7" s="117">
        <v>0</v>
      </c>
      <c r="AP7" s="32">
        <v>260.24</v>
      </c>
      <c r="AQ7" s="32">
        <v>273.57</v>
      </c>
      <c r="AR7" s="32">
        <v>485.1</v>
      </c>
      <c r="AS7" s="32">
        <v>176.3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60.28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  <c r="BU7" s="32">
        <v>0</v>
      </c>
      <c r="BV7" s="32">
        <v>0</v>
      </c>
      <c r="BW7" s="32">
        <v>0</v>
      </c>
      <c r="BX7" s="32">
        <v>0</v>
      </c>
      <c r="BY7" s="32">
        <v>123.5</v>
      </c>
      <c r="BZ7" s="118">
        <v>1378.99</v>
      </c>
    </row>
    <row r="8" spans="1:78" ht="20.25" customHeight="1">
      <c r="A8" s="198" t="s">
        <v>193</v>
      </c>
      <c r="B8" s="51" t="s">
        <v>40</v>
      </c>
      <c r="C8" s="52">
        <v>20</v>
      </c>
      <c r="D8" s="30">
        <v>6</v>
      </c>
      <c r="E8" s="30">
        <v>8</v>
      </c>
      <c r="F8" s="30">
        <v>52</v>
      </c>
      <c r="G8" s="30">
        <v>3</v>
      </c>
      <c r="H8" s="30">
        <v>3</v>
      </c>
      <c r="I8" s="30">
        <v>21</v>
      </c>
      <c r="J8" s="30">
        <v>14</v>
      </c>
      <c r="K8" s="30">
        <v>0</v>
      </c>
      <c r="L8" s="30">
        <v>6</v>
      </c>
      <c r="M8" s="30">
        <v>7</v>
      </c>
      <c r="N8" s="30">
        <v>0</v>
      </c>
      <c r="O8" s="30">
        <v>7</v>
      </c>
      <c r="P8" s="30">
        <v>1</v>
      </c>
      <c r="Q8" s="30">
        <v>24</v>
      </c>
      <c r="R8" s="30">
        <v>0</v>
      </c>
      <c r="S8" s="30">
        <v>0</v>
      </c>
      <c r="T8" s="30">
        <v>6</v>
      </c>
      <c r="U8" s="30">
        <v>0</v>
      </c>
      <c r="V8" s="30">
        <v>0</v>
      </c>
      <c r="W8" s="30">
        <v>0</v>
      </c>
      <c r="X8" s="30">
        <v>0</v>
      </c>
      <c r="Y8" s="30">
        <v>19</v>
      </c>
      <c r="Z8" s="30">
        <v>3</v>
      </c>
      <c r="AA8" s="30">
        <v>68</v>
      </c>
      <c r="AB8" s="30">
        <v>13</v>
      </c>
      <c r="AC8" s="30">
        <v>12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19</v>
      </c>
      <c r="AJ8" s="30">
        <v>10</v>
      </c>
      <c r="AK8" s="30">
        <v>5</v>
      </c>
      <c r="AL8" s="30">
        <v>0</v>
      </c>
      <c r="AM8" s="30">
        <v>62</v>
      </c>
      <c r="AN8" s="53">
        <v>389</v>
      </c>
      <c r="AO8" s="52">
        <v>0</v>
      </c>
      <c r="AP8" s="30">
        <v>5</v>
      </c>
      <c r="AQ8" s="30">
        <v>6</v>
      </c>
      <c r="AR8" s="30">
        <v>0</v>
      </c>
      <c r="AS8" s="30">
        <v>6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1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0">
        <v>0</v>
      </c>
      <c r="BY8" s="30">
        <v>0</v>
      </c>
      <c r="BZ8" s="53">
        <v>18</v>
      </c>
    </row>
    <row r="9" spans="1:78" ht="20.25" customHeight="1">
      <c r="A9" s="202"/>
      <c r="B9" s="116" t="s">
        <v>204</v>
      </c>
      <c r="C9" s="117">
        <v>4199.6899999999996</v>
      </c>
      <c r="D9" s="32">
        <v>1340.15</v>
      </c>
      <c r="E9" s="32">
        <v>1969.9</v>
      </c>
      <c r="F9" s="32">
        <v>10523.23</v>
      </c>
      <c r="G9" s="32">
        <v>809.62</v>
      </c>
      <c r="H9" s="32">
        <v>910.91</v>
      </c>
      <c r="I9" s="32">
        <v>3870.16</v>
      </c>
      <c r="J9" s="32">
        <v>2787.5</v>
      </c>
      <c r="K9" s="32">
        <v>0</v>
      </c>
      <c r="L9" s="32">
        <v>1001.48</v>
      </c>
      <c r="M9" s="32">
        <v>1933.53</v>
      </c>
      <c r="N9" s="32">
        <v>0</v>
      </c>
      <c r="O9" s="32">
        <v>1797.4</v>
      </c>
      <c r="P9" s="32">
        <v>180.4</v>
      </c>
      <c r="Q9" s="32">
        <v>3895.69</v>
      </c>
      <c r="R9" s="32">
        <v>0</v>
      </c>
      <c r="S9" s="32">
        <v>0</v>
      </c>
      <c r="T9" s="32">
        <v>1135.8</v>
      </c>
      <c r="U9" s="32">
        <v>0</v>
      </c>
      <c r="V9" s="32">
        <v>0</v>
      </c>
      <c r="W9" s="32">
        <v>0</v>
      </c>
      <c r="X9" s="32">
        <v>0</v>
      </c>
      <c r="Y9" s="32">
        <v>2880.14</v>
      </c>
      <c r="Z9" s="32">
        <v>523.87</v>
      </c>
      <c r="AA9" s="32">
        <v>12797.63</v>
      </c>
      <c r="AB9" s="32">
        <v>2327.9299999999998</v>
      </c>
      <c r="AC9" s="32">
        <v>2454.1999999999998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4034.46</v>
      </c>
      <c r="AJ9" s="32">
        <v>2156.7600000000002</v>
      </c>
      <c r="AK9" s="32">
        <v>1031.73</v>
      </c>
      <c r="AL9" s="32">
        <v>0</v>
      </c>
      <c r="AM9" s="32">
        <v>12208.66</v>
      </c>
      <c r="AN9" s="118">
        <v>76770.84</v>
      </c>
      <c r="AO9" s="117">
        <v>0</v>
      </c>
      <c r="AP9" s="32">
        <v>407.37</v>
      </c>
      <c r="AQ9" s="32">
        <v>291.68</v>
      </c>
      <c r="AR9" s="32">
        <v>0</v>
      </c>
      <c r="AS9" s="32">
        <v>666.06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51.55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118">
        <v>1416.66</v>
      </c>
    </row>
    <row r="10" spans="1:78" ht="20.25" customHeight="1">
      <c r="A10" s="198" t="s">
        <v>194</v>
      </c>
      <c r="B10" s="51" t="s">
        <v>40</v>
      </c>
      <c r="C10" s="52">
        <v>11</v>
      </c>
      <c r="D10" s="30">
        <v>7</v>
      </c>
      <c r="E10" s="30">
        <v>10</v>
      </c>
      <c r="F10" s="30">
        <v>73</v>
      </c>
      <c r="G10" s="30">
        <v>6</v>
      </c>
      <c r="H10" s="30">
        <v>0</v>
      </c>
      <c r="I10" s="30">
        <v>11</v>
      </c>
      <c r="J10" s="30">
        <v>1</v>
      </c>
      <c r="K10" s="30">
        <v>2</v>
      </c>
      <c r="L10" s="30">
        <v>7</v>
      </c>
      <c r="M10" s="30">
        <v>3</v>
      </c>
      <c r="N10" s="30">
        <v>0</v>
      </c>
      <c r="O10" s="30">
        <v>17</v>
      </c>
      <c r="P10" s="30">
        <v>0</v>
      </c>
      <c r="Q10" s="30">
        <v>5</v>
      </c>
      <c r="R10" s="30">
        <v>0</v>
      </c>
      <c r="S10" s="30">
        <v>0</v>
      </c>
      <c r="T10" s="30">
        <v>8</v>
      </c>
      <c r="U10" s="30">
        <v>10</v>
      </c>
      <c r="V10" s="30">
        <v>0</v>
      </c>
      <c r="W10" s="30">
        <v>0</v>
      </c>
      <c r="X10" s="30">
        <v>0</v>
      </c>
      <c r="Y10" s="30">
        <v>11</v>
      </c>
      <c r="Z10" s="30">
        <v>16</v>
      </c>
      <c r="AA10" s="30">
        <v>34</v>
      </c>
      <c r="AB10" s="30">
        <v>11</v>
      </c>
      <c r="AC10" s="30">
        <v>16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9</v>
      </c>
      <c r="AJ10" s="30">
        <v>14</v>
      </c>
      <c r="AK10" s="30">
        <v>16</v>
      </c>
      <c r="AL10" s="30">
        <v>0</v>
      </c>
      <c r="AM10" s="30">
        <v>56</v>
      </c>
      <c r="AN10" s="53">
        <v>354</v>
      </c>
      <c r="AO10" s="52">
        <v>0</v>
      </c>
      <c r="AP10" s="30">
        <v>1</v>
      </c>
      <c r="AQ10" s="30">
        <v>17</v>
      </c>
      <c r="AR10" s="30">
        <v>0</v>
      </c>
      <c r="AS10" s="30">
        <v>19</v>
      </c>
      <c r="AT10" s="30">
        <v>4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0">
        <v>0</v>
      </c>
      <c r="BY10" s="30">
        <v>0</v>
      </c>
      <c r="BZ10" s="53">
        <v>41</v>
      </c>
    </row>
    <row r="11" spans="1:78" ht="18.600000000000001">
      <c r="A11" s="202"/>
      <c r="B11" s="116" t="s">
        <v>204</v>
      </c>
      <c r="C11" s="117">
        <v>2584.13</v>
      </c>
      <c r="D11" s="32">
        <v>1696.86</v>
      </c>
      <c r="E11" s="32">
        <v>3318.66</v>
      </c>
      <c r="F11" s="32">
        <v>12562.49</v>
      </c>
      <c r="G11" s="32">
        <v>2141.7800000000002</v>
      </c>
      <c r="H11" s="32">
        <v>0</v>
      </c>
      <c r="I11" s="32">
        <v>2549.13</v>
      </c>
      <c r="J11" s="32">
        <v>212.73</v>
      </c>
      <c r="K11" s="32">
        <v>347.01</v>
      </c>
      <c r="L11" s="32">
        <v>1129.5</v>
      </c>
      <c r="M11" s="32">
        <v>977.13</v>
      </c>
      <c r="N11" s="32">
        <v>0</v>
      </c>
      <c r="O11" s="32">
        <v>3315.21</v>
      </c>
      <c r="P11" s="32">
        <v>0</v>
      </c>
      <c r="Q11" s="32">
        <v>765.35</v>
      </c>
      <c r="R11" s="32">
        <v>0</v>
      </c>
      <c r="S11" s="32">
        <v>0</v>
      </c>
      <c r="T11" s="32">
        <v>1568.71</v>
      </c>
      <c r="U11" s="32">
        <v>1856.35</v>
      </c>
      <c r="V11" s="32">
        <v>0</v>
      </c>
      <c r="W11" s="32">
        <v>0</v>
      </c>
      <c r="X11" s="32">
        <v>0</v>
      </c>
      <c r="Y11" s="32">
        <v>1632.04</v>
      </c>
      <c r="Z11" s="32">
        <v>2553.5700000000002</v>
      </c>
      <c r="AA11" s="32">
        <v>7872.97</v>
      </c>
      <c r="AB11" s="32">
        <v>1916.84</v>
      </c>
      <c r="AC11" s="32">
        <v>2691.66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2324.41</v>
      </c>
      <c r="AJ11" s="32">
        <v>4153.55</v>
      </c>
      <c r="AK11" s="32">
        <v>3017.39</v>
      </c>
      <c r="AL11" s="32">
        <v>0</v>
      </c>
      <c r="AM11" s="32">
        <v>11413.69</v>
      </c>
      <c r="AN11" s="118">
        <v>72601.16</v>
      </c>
      <c r="AO11" s="117">
        <v>0</v>
      </c>
      <c r="AP11" s="32">
        <v>85.49</v>
      </c>
      <c r="AQ11" s="32">
        <v>1887.57</v>
      </c>
      <c r="AR11" s="32">
        <v>0</v>
      </c>
      <c r="AS11" s="32">
        <v>1047.26</v>
      </c>
      <c r="AT11" s="32">
        <v>883.36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118">
        <v>3903.68</v>
      </c>
    </row>
    <row r="12" spans="1:78">
      <c r="A12" s="198" t="s">
        <v>197</v>
      </c>
      <c r="B12" s="51" t="s">
        <v>40</v>
      </c>
      <c r="C12" s="52">
        <v>13</v>
      </c>
      <c r="D12" s="30">
        <v>14</v>
      </c>
      <c r="E12" s="30">
        <v>9</v>
      </c>
      <c r="F12" s="30">
        <v>84</v>
      </c>
      <c r="G12" s="30">
        <v>7</v>
      </c>
      <c r="H12" s="30">
        <v>3</v>
      </c>
      <c r="I12" s="30">
        <v>26</v>
      </c>
      <c r="J12" s="30">
        <v>0</v>
      </c>
      <c r="K12" s="30">
        <v>5</v>
      </c>
      <c r="L12" s="30">
        <v>3</v>
      </c>
      <c r="M12" s="30">
        <v>5</v>
      </c>
      <c r="N12" s="30">
        <v>0</v>
      </c>
      <c r="O12" s="30">
        <v>7</v>
      </c>
      <c r="P12" s="30">
        <v>0</v>
      </c>
      <c r="Q12" s="30">
        <v>0</v>
      </c>
      <c r="R12" s="30">
        <v>0</v>
      </c>
      <c r="S12" s="30">
        <v>0</v>
      </c>
      <c r="T12" s="30">
        <v>20</v>
      </c>
      <c r="U12" s="30">
        <v>16</v>
      </c>
      <c r="V12" s="30">
        <v>0</v>
      </c>
      <c r="W12" s="30">
        <v>1</v>
      </c>
      <c r="X12" s="30">
        <v>0</v>
      </c>
      <c r="Y12" s="30">
        <v>0</v>
      </c>
      <c r="Z12" s="30">
        <v>6</v>
      </c>
      <c r="AA12" s="30">
        <v>19</v>
      </c>
      <c r="AB12" s="30">
        <v>20</v>
      </c>
      <c r="AC12" s="30">
        <v>15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8</v>
      </c>
      <c r="AJ12" s="30">
        <v>12</v>
      </c>
      <c r="AK12" s="30">
        <v>3</v>
      </c>
      <c r="AL12" s="30">
        <v>0</v>
      </c>
      <c r="AM12" s="30">
        <v>36</v>
      </c>
      <c r="AN12" s="53">
        <v>332</v>
      </c>
      <c r="AO12" s="52">
        <v>0</v>
      </c>
      <c r="AP12" s="30">
        <v>0</v>
      </c>
      <c r="AQ12" s="30">
        <v>1</v>
      </c>
      <c r="AR12" s="30">
        <v>0</v>
      </c>
      <c r="AS12" s="30">
        <v>11</v>
      </c>
      <c r="AT12" s="30">
        <v>17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53">
        <v>29</v>
      </c>
    </row>
    <row r="13" spans="1:78" ht="18.600000000000001">
      <c r="A13" s="202"/>
      <c r="B13" s="116" t="s">
        <v>204</v>
      </c>
      <c r="C13" s="117">
        <v>3900.13</v>
      </c>
      <c r="D13" s="32">
        <v>2879.74</v>
      </c>
      <c r="E13" s="32">
        <v>2821.44</v>
      </c>
      <c r="F13" s="32">
        <v>15233.29</v>
      </c>
      <c r="G13" s="32">
        <v>2452.5</v>
      </c>
      <c r="H13" s="32">
        <v>860.39</v>
      </c>
      <c r="I13" s="32">
        <v>5586.54</v>
      </c>
      <c r="J13" s="32">
        <v>0</v>
      </c>
      <c r="K13" s="32">
        <v>940.02</v>
      </c>
      <c r="L13" s="32">
        <v>447.86</v>
      </c>
      <c r="M13" s="32">
        <v>1087.17</v>
      </c>
      <c r="N13" s="32">
        <v>0</v>
      </c>
      <c r="O13" s="32">
        <v>1501.87</v>
      </c>
      <c r="P13" s="32">
        <v>0</v>
      </c>
      <c r="Q13" s="32">
        <v>0</v>
      </c>
      <c r="R13" s="32">
        <v>0</v>
      </c>
      <c r="S13" s="32">
        <v>0</v>
      </c>
      <c r="T13" s="32">
        <v>3707.23</v>
      </c>
      <c r="U13" s="32">
        <v>2602.7399999999998</v>
      </c>
      <c r="V13" s="32">
        <v>0</v>
      </c>
      <c r="W13" s="32">
        <v>151.66999999999999</v>
      </c>
      <c r="X13" s="32">
        <v>0</v>
      </c>
      <c r="Y13" s="32">
        <v>0</v>
      </c>
      <c r="Z13" s="32">
        <v>943.31</v>
      </c>
      <c r="AA13" s="32">
        <v>4054.94</v>
      </c>
      <c r="AB13" s="32">
        <v>3492.25</v>
      </c>
      <c r="AC13" s="32">
        <v>2422.91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1627.99</v>
      </c>
      <c r="AJ13" s="32">
        <v>2559.71</v>
      </c>
      <c r="AK13" s="32">
        <v>508.82</v>
      </c>
      <c r="AL13" s="32">
        <v>0</v>
      </c>
      <c r="AM13" s="32">
        <v>7027.47</v>
      </c>
      <c r="AN13" s="118">
        <v>66809.990000000005</v>
      </c>
      <c r="AO13" s="117">
        <v>0</v>
      </c>
      <c r="AP13" s="32">
        <v>0</v>
      </c>
      <c r="AQ13" s="32">
        <v>46.88</v>
      </c>
      <c r="AR13" s="32">
        <v>0</v>
      </c>
      <c r="AS13" s="32">
        <v>769.2</v>
      </c>
      <c r="AT13" s="32">
        <v>3929.88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118">
        <v>4745.96</v>
      </c>
    </row>
    <row r="14" spans="1:78">
      <c r="A14" s="198" t="s">
        <v>199</v>
      </c>
      <c r="B14" s="51" t="s">
        <v>40</v>
      </c>
      <c r="C14" s="52">
        <v>5</v>
      </c>
      <c r="D14" s="30">
        <v>14</v>
      </c>
      <c r="E14" s="30">
        <v>2</v>
      </c>
      <c r="F14" s="30">
        <v>119</v>
      </c>
      <c r="G14" s="30">
        <v>4</v>
      </c>
      <c r="H14" s="30">
        <v>1</v>
      </c>
      <c r="I14" s="30">
        <v>18</v>
      </c>
      <c r="J14" s="30">
        <v>4</v>
      </c>
      <c r="K14" s="30">
        <v>1</v>
      </c>
      <c r="L14" s="30">
        <v>3</v>
      </c>
      <c r="M14" s="30">
        <v>6</v>
      </c>
      <c r="N14" s="30">
        <v>0</v>
      </c>
      <c r="O14" s="30">
        <v>14</v>
      </c>
      <c r="P14" s="30">
        <v>4</v>
      </c>
      <c r="Q14" s="30">
        <v>3</v>
      </c>
      <c r="R14" s="30">
        <v>11</v>
      </c>
      <c r="S14" s="30">
        <v>0</v>
      </c>
      <c r="T14" s="30">
        <v>7</v>
      </c>
      <c r="U14" s="30">
        <v>9</v>
      </c>
      <c r="V14" s="30">
        <v>0</v>
      </c>
      <c r="W14" s="30">
        <v>5</v>
      </c>
      <c r="X14" s="30">
        <v>0</v>
      </c>
      <c r="Y14" s="30">
        <v>0</v>
      </c>
      <c r="Z14" s="30">
        <v>1</v>
      </c>
      <c r="AA14" s="30">
        <v>30</v>
      </c>
      <c r="AB14" s="30">
        <v>44</v>
      </c>
      <c r="AC14" s="30">
        <v>8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15</v>
      </c>
      <c r="AJ14" s="30">
        <v>11</v>
      </c>
      <c r="AK14" s="30">
        <v>22</v>
      </c>
      <c r="AL14" s="30">
        <v>0</v>
      </c>
      <c r="AM14" s="30">
        <v>30</v>
      </c>
      <c r="AN14" s="53">
        <v>391</v>
      </c>
      <c r="AO14" s="52">
        <v>0</v>
      </c>
      <c r="AP14" s="30">
        <v>0</v>
      </c>
      <c r="AQ14" s="30">
        <v>61</v>
      </c>
      <c r="AR14" s="30">
        <v>0</v>
      </c>
      <c r="AS14" s="30">
        <v>8</v>
      </c>
      <c r="AT14" s="30">
        <v>1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38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0">
        <v>0</v>
      </c>
      <c r="BY14" s="30">
        <v>0</v>
      </c>
      <c r="BZ14" s="53">
        <v>108</v>
      </c>
    </row>
    <row r="15" spans="1:78" ht="18.600000000000001">
      <c r="A15" s="202"/>
      <c r="B15" s="116" t="s">
        <v>204</v>
      </c>
      <c r="C15" s="117">
        <v>1529.07</v>
      </c>
      <c r="D15" s="32">
        <v>3025</v>
      </c>
      <c r="E15" s="32">
        <v>528.19000000000005</v>
      </c>
      <c r="F15" s="32">
        <v>22248.48</v>
      </c>
      <c r="G15" s="32">
        <v>1488.96</v>
      </c>
      <c r="H15" s="32">
        <v>364.56</v>
      </c>
      <c r="I15" s="32">
        <v>3618.81</v>
      </c>
      <c r="J15" s="32">
        <v>881.19</v>
      </c>
      <c r="K15" s="32">
        <v>191.51</v>
      </c>
      <c r="L15" s="32">
        <v>421.68</v>
      </c>
      <c r="M15" s="32">
        <v>1383.7</v>
      </c>
      <c r="N15" s="32">
        <v>0</v>
      </c>
      <c r="O15" s="32">
        <v>2874.11</v>
      </c>
      <c r="P15" s="32">
        <v>722.74</v>
      </c>
      <c r="Q15" s="32">
        <v>495.36</v>
      </c>
      <c r="R15" s="32">
        <v>1830.17</v>
      </c>
      <c r="S15" s="32">
        <v>0</v>
      </c>
      <c r="T15" s="32">
        <v>1438.01</v>
      </c>
      <c r="U15" s="32">
        <v>1437.01</v>
      </c>
      <c r="V15" s="32">
        <v>0</v>
      </c>
      <c r="W15" s="32">
        <v>876.7</v>
      </c>
      <c r="X15" s="32">
        <v>0</v>
      </c>
      <c r="Y15" s="32">
        <v>0</v>
      </c>
      <c r="Z15" s="32">
        <v>215.39</v>
      </c>
      <c r="AA15" s="32">
        <v>6431.32</v>
      </c>
      <c r="AB15" s="32">
        <v>9276.57</v>
      </c>
      <c r="AC15" s="32">
        <v>1353.68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4157.45</v>
      </c>
      <c r="AJ15" s="32">
        <v>2549.3000000000002</v>
      </c>
      <c r="AK15" s="32">
        <v>3706.47</v>
      </c>
      <c r="AL15" s="32">
        <v>0</v>
      </c>
      <c r="AM15" s="32">
        <v>5775.15</v>
      </c>
      <c r="AN15" s="118">
        <v>78820.58</v>
      </c>
      <c r="AO15" s="117">
        <v>0</v>
      </c>
      <c r="AP15" s="32">
        <v>0</v>
      </c>
      <c r="AQ15" s="32">
        <v>15742.77</v>
      </c>
      <c r="AR15" s="32">
        <v>0</v>
      </c>
      <c r="AS15" s="32">
        <v>436.83</v>
      </c>
      <c r="AT15" s="32">
        <v>210.44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1863.84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118">
        <v>18253.88</v>
      </c>
    </row>
    <row r="16" spans="1:78">
      <c r="A16" s="198" t="s">
        <v>200</v>
      </c>
      <c r="B16" s="51" t="s">
        <v>40</v>
      </c>
      <c r="C16" s="52">
        <v>18</v>
      </c>
      <c r="D16" s="30">
        <v>3</v>
      </c>
      <c r="E16" s="30">
        <v>7</v>
      </c>
      <c r="F16" s="30">
        <v>65</v>
      </c>
      <c r="G16" s="30">
        <v>5</v>
      </c>
      <c r="H16" s="30">
        <v>0</v>
      </c>
      <c r="I16" s="30">
        <v>22</v>
      </c>
      <c r="J16" s="30">
        <v>3</v>
      </c>
      <c r="K16" s="30">
        <v>2</v>
      </c>
      <c r="L16" s="30">
        <v>1</v>
      </c>
      <c r="M16" s="30">
        <v>7</v>
      </c>
      <c r="N16" s="30">
        <v>1</v>
      </c>
      <c r="O16" s="30">
        <v>19</v>
      </c>
      <c r="P16" s="30">
        <v>3</v>
      </c>
      <c r="Q16" s="30">
        <v>2</v>
      </c>
      <c r="R16" s="30">
        <v>10</v>
      </c>
      <c r="S16" s="30">
        <v>0</v>
      </c>
      <c r="T16" s="30">
        <v>18</v>
      </c>
      <c r="U16" s="30">
        <v>1</v>
      </c>
      <c r="V16" s="30">
        <v>0</v>
      </c>
      <c r="W16" s="30">
        <v>2</v>
      </c>
      <c r="X16" s="30">
        <v>0</v>
      </c>
      <c r="Y16" s="30">
        <v>8</v>
      </c>
      <c r="Z16" s="30">
        <v>0</v>
      </c>
      <c r="AA16" s="30">
        <v>18</v>
      </c>
      <c r="AB16" s="30">
        <v>38</v>
      </c>
      <c r="AC16" s="30">
        <v>8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19</v>
      </c>
      <c r="AJ16" s="30">
        <v>56</v>
      </c>
      <c r="AK16" s="30">
        <v>29</v>
      </c>
      <c r="AL16" s="30">
        <v>0</v>
      </c>
      <c r="AM16" s="30">
        <v>50</v>
      </c>
      <c r="AN16" s="53">
        <v>415</v>
      </c>
      <c r="AO16" s="52">
        <v>2</v>
      </c>
      <c r="AP16" s="30">
        <v>0</v>
      </c>
      <c r="AQ16" s="30">
        <v>12</v>
      </c>
      <c r="AR16" s="30">
        <v>0</v>
      </c>
      <c r="AS16" s="30">
        <v>13</v>
      </c>
      <c r="AT16" s="30">
        <v>1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13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0">
        <v>0</v>
      </c>
      <c r="BY16" s="30">
        <v>0</v>
      </c>
      <c r="BZ16" s="53">
        <v>41</v>
      </c>
    </row>
    <row r="17" spans="1:78" ht="18.600000000000001">
      <c r="A17" s="202"/>
      <c r="B17" s="116" t="s">
        <v>204</v>
      </c>
      <c r="C17" s="117">
        <v>3588.3</v>
      </c>
      <c r="D17" s="32">
        <v>734.3</v>
      </c>
      <c r="E17" s="32">
        <v>1745.61</v>
      </c>
      <c r="F17" s="32">
        <v>12648.2</v>
      </c>
      <c r="G17" s="32">
        <v>2003.85</v>
      </c>
      <c r="H17" s="32">
        <v>0</v>
      </c>
      <c r="I17" s="32">
        <v>6129.85</v>
      </c>
      <c r="J17" s="32">
        <v>754.12</v>
      </c>
      <c r="K17" s="32">
        <v>329.08</v>
      </c>
      <c r="L17" s="32">
        <v>153.65</v>
      </c>
      <c r="M17" s="32">
        <v>1708.65</v>
      </c>
      <c r="N17" s="32">
        <v>153.80000000000001</v>
      </c>
      <c r="O17" s="32">
        <v>3976.6</v>
      </c>
      <c r="P17" s="32">
        <v>569.29</v>
      </c>
      <c r="Q17" s="32">
        <v>383.37</v>
      </c>
      <c r="R17" s="32">
        <v>1819.09</v>
      </c>
      <c r="S17" s="32">
        <v>0</v>
      </c>
      <c r="T17" s="32">
        <v>3616.98</v>
      </c>
      <c r="U17" s="32">
        <v>181.37</v>
      </c>
      <c r="V17" s="32">
        <v>0</v>
      </c>
      <c r="W17" s="32">
        <v>302.39999999999998</v>
      </c>
      <c r="X17" s="32">
        <v>0</v>
      </c>
      <c r="Y17" s="32">
        <v>3005.36</v>
      </c>
      <c r="Z17" s="32">
        <v>0</v>
      </c>
      <c r="AA17" s="32">
        <v>4528.2</v>
      </c>
      <c r="AB17" s="32">
        <v>7305.5</v>
      </c>
      <c r="AC17" s="32">
        <v>1549.77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4149.45</v>
      </c>
      <c r="AJ17" s="32">
        <v>7608.14</v>
      </c>
      <c r="AK17" s="32">
        <v>4916.43</v>
      </c>
      <c r="AL17" s="32">
        <v>0</v>
      </c>
      <c r="AM17" s="32">
        <v>9520.41</v>
      </c>
      <c r="AN17" s="118">
        <v>83381.77</v>
      </c>
      <c r="AO17" s="117">
        <v>256.08999999999997</v>
      </c>
      <c r="AP17" s="32">
        <v>0</v>
      </c>
      <c r="AQ17" s="32">
        <v>2920.29</v>
      </c>
      <c r="AR17" s="32">
        <v>0</v>
      </c>
      <c r="AS17" s="32">
        <v>1572.83</v>
      </c>
      <c r="AT17" s="32">
        <v>231.24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644.71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118">
        <v>5625.16</v>
      </c>
    </row>
    <row r="18" spans="1:78">
      <c r="A18" s="198" t="s">
        <v>201</v>
      </c>
      <c r="B18" s="51" t="s">
        <v>40</v>
      </c>
      <c r="C18" s="52">
        <v>8</v>
      </c>
      <c r="D18" s="30">
        <v>4</v>
      </c>
      <c r="E18" s="30">
        <v>5</v>
      </c>
      <c r="F18" s="30">
        <v>49</v>
      </c>
      <c r="G18" s="30">
        <v>5</v>
      </c>
      <c r="H18" s="30">
        <v>6</v>
      </c>
      <c r="I18" s="30">
        <v>25</v>
      </c>
      <c r="J18" s="30">
        <v>3</v>
      </c>
      <c r="K18" s="30">
        <v>2</v>
      </c>
      <c r="L18" s="30">
        <v>0</v>
      </c>
      <c r="M18" s="30">
        <v>3</v>
      </c>
      <c r="N18" s="30">
        <v>9</v>
      </c>
      <c r="O18" s="30">
        <v>9</v>
      </c>
      <c r="P18" s="30">
        <v>0</v>
      </c>
      <c r="Q18" s="30">
        <v>7</v>
      </c>
      <c r="R18" s="30">
        <v>3</v>
      </c>
      <c r="S18" s="30">
        <v>0</v>
      </c>
      <c r="T18" s="30">
        <v>43</v>
      </c>
      <c r="U18" s="30">
        <v>0</v>
      </c>
      <c r="V18" s="30">
        <v>0</v>
      </c>
      <c r="W18" s="30">
        <v>1</v>
      </c>
      <c r="X18" s="30">
        <v>0</v>
      </c>
      <c r="Y18" s="30">
        <v>13</v>
      </c>
      <c r="Z18" s="30">
        <v>53</v>
      </c>
      <c r="AA18" s="30">
        <v>16</v>
      </c>
      <c r="AB18" s="30">
        <v>26</v>
      </c>
      <c r="AC18" s="30">
        <v>6</v>
      </c>
      <c r="AD18" s="30">
        <v>0</v>
      </c>
      <c r="AE18" s="30">
        <v>3</v>
      </c>
      <c r="AF18" s="30">
        <v>0</v>
      </c>
      <c r="AG18" s="30">
        <v>0</v>
      </c>
      <c r="AH18" s="30">
        <v>0</v>
      </c>
      <c r="AI18" s="30">
        <v>27</v>
      </c>
      <c r="AJ18" s="30">
        <v>8</v>
      </c>
      <c r="AK18" s="30">
        <v>8</v>
      </c>
      <c r="AL18" s="30">
        <v>0</v>
      </c>
      <c r="AM18" s="30">
        <v>14</v>
      </c>
      <c r="AN18" s="53">
        <v>356</v>
      </c>
      <c r="AO18" s="52">
        <v>0</v>
      </c>
      <c r="AP18" s="30">
        <v>0</v>
      </c>
      <c r="AQ18" s="30">
        <v>6</v>
      </c>
      <c r="AR18" s="30">
        <v>0</v>
      </c>
      <c r="AS18" s="30">
        <v>6</v>
      </c>
      <c r="AT18" s="30">
        <v>1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1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49</v>
      </c>
      <c r="BZ18" s="53">
        <v>63</v>
      </c>
    </row>
    <row r="19" spans="1:78" ht="18.600000000000001">
      <c r="A19" s="202"/>
      <c r="B19" s="116" t="s">
        <v>204</v>
      </c>
      <c r="C19" s="117">
        <v>1848.45</v>
      </c>
      <c r="D19" s="32">
        <v>982.44</v>
      </c>
      <c r="E19" s="32">
        <v>1826.55</v>
      </c>
      <c r="F19" s="32">
        <v>9347.36</v>
      </c>
      <c r="G19" s="32">
        <v>1880.84</v>
      </c>
      <c r="H19" s="32">
        <v>2749.3</v>
      </c>
      <c r="I19" s="32">
        <v>6369.42</v>
      </c>
      <c r="J19" s="32">
        <v>665.82</v>
      </c>
      <c r="K19" s="32">
        <v>389.92</v>
      </c>
      <c r="L19" s="32">
        <v>0</v>
      </c>
      <c r="M19" s="32">
        <v>878.05</v>
      </c>
      <c r="N19" s="32">
        <v>1455.08</v>
      </c>
      <c r="O19" s="32">
        <v>1750.71</v>
      </c>
      <c r="P19" s="32">
        <v>0</v>
      </c>
      <c r="Q19" s="32">
        <v>1278.8599999999999</v>
      </c>
      <c r="R19" s="32">
        <v>477.48</v>
      </c>
      <c r="S19" s="32">
        <v>0</v>
      </c>
      <c r="T19" s="32">
        <v>8420.9599999999991</v>
      </c>
      <c r="U19" s="32">
        <v>0</v>
      </c>
      <c r="V19" s="32">
        <v>0</v>
      </c>
      <c r="W19" s="32">
        <v>187.99</v>
      </c>
      <c r="X19" s="32">
        <v>0</v>
      </c>
      <c r="Y19" s="32">
        <v>3655.09</v>
      </c>
      <c r="Z19" s="32">
        <v>9363.76</v>
      </c>
      <c r="AA19" s="32">
        <v>3225.98</v>
      </c>
      <c r="AB19" s="32">
        <v>4953.9399999999996</v>
      </c>
      <c r="AC19" s="32">
        <v>958.38</v>
      </c>
      <c r="AD19" s="32">
        <v>0</v>
      </c>
      <c r="AE19" s="32">
        <v>634.21</v>
      </c>
      <c r="AF19" s="32">
        <v>0</v>
      </c>
      <c r="AG19" s="32">
        <v>0</v>
      </c>
      <c r="AH19" s="32">
        <v>0</v>
      </c>
      <c r="AI19" s="32">
        <v>4748.09</v>
      </c>
      <c r="AJ19" s="32">
        <v>1337.12</v>
      </c>
      <c r="AK19" s="32">
        <v>1249.74</v>
      </c>
      <c r="AL19" s="32">
        <v>0</v>
      </c>
      <c r="AM19" s="32">
        <v>2451.7600000000002</v>
      </c>
      <c r="AN19" s="118">
        <v>73087.3</v>
      </c>
      <c r="AO19" s="117">
        <v>0</v>
      </c>
      <c r="AP19" s="32">
        <v>0</v>
      </c>
      <c r="AQ19" s="32">
        <v>871.03</v>
      </c>
      <c r="AR19" s="32">
        <v>0</v>
      </c>
      <c r="AS19" s="32">
        <v>323.89999999999998</v>
      </c>
      <c r="AT19" s="32">
        <v>440.3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46.07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2316.8000000000002</v>
      </c>
      <c r="BZ19" s="118">
        <v>3998.1</v>
      </c>
    </row>
    <row r="20" spans="1:78">
      <c r="A20" s="198" t="s">
        <v>202</v>
      </c>
      <c r="B20" s="51" t="s">
        <v>40</v>
      </c>
      <c r="C20" s="52">
        <v>6</v>
      </c>
      <c r="D20" s="30">
        <v>14</v>
      </c>
      <c r="E20" s="30">
        <v>5</v>
      </c>
      <c r="F20" s="30">
        <v>38</v>
      </c>
      <c r="G20" s="30">
        <v>5</v>
      </c>
      <c r="H20" s="30">
        <v>1</v>
      </c>
      <c r="I20" s="30">
        <v>37</v>
      </c>
      <c r="J20" s="30">
        <v>5</v>
      </c>
      <c r="K20" s="30">
        <v>1</v>
      </c>
      <c r="L20" s="30">
        <v>0</v>
      </c>
      <c r="M20" s="30">
        <v>0</v>
      </c>
      <c r="N20" s="30">
        <v>2</v>
      </c>
      <c r="O20" s="30">
        <v>25</v>
      </c>
      <c r="P20" s="30">
        <v>3</v>
      </c>
      <c r="Q20" s="30">
        <v>3</v>
      </c>
      <c r="R20" s="30">
        <v>9</v>
      </c>
      <c r="S20" s="30">
        <v>0</v>
      </c>
      <c r="T20" s="30">
        <v>19</v>
      </c>
      <c r="U20" s="30">
        <v>0</v>
      </c>
      <c r="V20" s="30">
        <v>0</v>
      </c>
      <c r="W20" s="30">
        <v>2</v>
      </c>
      <c r="X20" s="30">
        <v>0</v>
      </c>
      <c r="Y20" s="30">
        <v>1</v>
      </c>
      <c r="Z20" s="30">
        <v>2</v>
      </c>
      <c r="AA20" s="30">
        <v>19</v>
      </c>
      <c r="AB20" s="30">
        <v>24</v>
      </c>
      <c r="AC20" s="30">
        <v>4</v>
      </c>
      <c r="AD20" s="30">
        <v>0</v>
      </c>
      <c r="AE20" s="30">
        <v>1</v>
      </c>
      <c r="AF20" s="30">
        <v>0</v>
      </c>
      <c r="AG20" s="30">
        <v>0</v>
      </c>
      <c r="AH20" s="30">
        <v>0</v>
      </c>
      <c r="AI20" s="30">
        <v>30</v>
      </c>
      <c r="AJ20" s="30">
        <v>10</v>
      </c>
      <c r="AK20" s="30">
        <v>4</v>
      </c>
      <c r="AL20" s="30">
        <v>0</v>
      </c>
      <c r="AM20" s="30">
        <v>30</v>
      </c>
      <c r="AN20" s="53">
        <v>300</v>
      </c>
      <c r="AO20" s="52">
        <v>9</v>
      </c>
      <c r="AP20" s="30">
        <v>0</v>
      </c>
      <c r="AQ20" s="30">
        <v>11</v>
      </c>
      <c r="AR20" s="30">
        <v>0</v>
      </c>
      <c r="AS20" s="30">
        <v>3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1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55</v>
      </c>
      <c r="BZ20" s="53">
        <v>79</v>
      </c>
    </row>
    <row r="21" spans="1:78" ht="18.600000000000001">
      <c r="A21" s="202"/>
      <c r="B21" s="116" t="s">
        <v>204</v>
      </c>
      <c r="C21" s="117">
        <v>1540.9</v>
      </c>
      <c r="D21" s="32">
        <v>2962.82</v>
      </c>
      <c r="E21" s="32">
        <v>1746.86</v>
      </c>
      <c r="F21" s="32">
        <v>6058.53</v>
      </c>
      <c r="G21" s="32">
        <v>1496.27</v>
      </c>
      <c r="H21" s="32">
        <v>302.7</v>
      </c>
      <c r="I21" s="32">
        <v>7205.55</v>
      </c>
      <c r="J21" s="32">
        <v>1023.65</v>
      </c>
      <c r="K21" s="32">
        <v>167.13</v>
      </c>
      <c r="L21" s="32">
        <v>0</v>
      </c>
      <c r="M21" s="32">
        <v>0</v>
      </c>
      <c r="N21" s="32">
        <v>263.02</v>
      </c>
      <c r="O21" s="32">
        <v>4555.92</v>
      </c>
      <c r="P21" s="32">
        <v>763.68</v>
      </c>
      <c r="Q21" s="32">
        <v>450.63</v>
      </c>
      <c r="R21" s="32">
        <v>1414.25</v>
      </c>
      <c r="S21" s="32">
        <v>0</v>
      </c>
      <c r="T21" s="32">
        <v>3271.64</v>
      </c>
      <c r="U21" s="32">
        <v>0</v>
      </c>
      <c r="V21" s="32">
        <v>0</v>
      </c>
      <c r="W21" s="32">
        <v>375.98</v>
      </c>
      <c r="X21" s="32">
        <v>0</v>
      </c>
      <c r="Y21" s="32">
        <v>163.44999999999999</v>
      </c>
      <c r="Z21" s="32">
        <v>324.02999999999997</v>
      </c>
      <c r="AA21" s="32">
        <v>4380.71</v>
      </c>
      <c r="AB21" s="32">
        <v>4327.3</v>
      </c>
      <c r="AC21" s="32">
        <v>632.55999999999995</v>
      </c>
      <c r="AD21" s="32">
        <v>0</v>
      </c>
      <c r="AE21" s="32">
        <v>229.86</v>
      </c>
      <c r="AF21" s="32">
        <v>0</v>
      </c>
      <c r="AG21" s="32">
        <v>0</v>
      </c>
      <c r="AH21" s="32">
        <v>0</v>
      </c>
      <c r="AI21" s="32">
        <v>6381.31</v>
      </c>
      <c r="AJ21" s="32">
        <v>2314.04</v>
      </c>
      <c r="AK21" s="32">
        <v>649.08000000000004</v>
      </c>
      <c r="AL21" s="32">
        <v>0</v>
      </c>
      <c r="AM21" s="32">
        <v>7183.86</v>
      </c>
      <c r="AN21" s="118">
        <v>60185.73</v>
      </c>
      <c r="AO21" s="117">
        <v>996.41</v>
      </c>
      <c r="AP21" s="32">
        <v>0</v>
      </c>
      <c r="AQ21" s="32">
        <v>2567.11</v>
      </c>
      <c r="AR21" s="32">
        <v>0</v>
      </c>
      <c r="AS21" s="32">
        <v>186.33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49.62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2894.7</v>
      </c>
      <c r="BZ21" s="118">
        <v>6694.17</v>
      </c>
    </row>
    <row r="22" spans="1:78">
      <c r="A22" s="198" t="s">
        <v>203</v>
      </c>
      <c r="B22" s="51" t="s">
        <v>40</v>
      </c>
      <c r="C22" s="52">
        <v>9</v>
      </c>
      <c r="D22" s="30">
        <v>4</v>
      </c>
      <c r="E22" s="30">
        <v>4</v>
      </c>
      <c r="F22" s="30">
        <v>115</v>
      </c>
      <c r="G22" s="30">
        <v>1</v>
      </c>
      <c r="H22" s="30">
        <v>3</v>
      </c>
      <c r="I22" s="30">
        <v>19</v>
      </c>
      <c r="J22" s="30">
        <v>6</v>
      </c>
      <c r="K22" s="30">
        <v>1</v>
      </c>
      <c r="L22" s="30">
        <v>7</v>
      </c>
      <c r="M22" s="30">
        <v>0</v>
      </c>
      <c r="N22" s="30">
        <v>7</v>
      </c>
      <c r="O22" s="30">
        <v>9</v>
      </c>
      <c r="P22" s="30">
        <v>0</v>
      </c>
      <c r="Q22" s="30">
        <v>4</v>
      </c>
      <c r="R22" s="30">
        <v>0</v>
      </c>
      <c r="S22" s="30">
        <v>0</v>
      </c>
      <c r="T22" s="30">
        <v>13</v>
      </c>
      <c r="U22" s="30">
        <v>6</v>
      </c>
      <c r="V22" s="30">
        <v>0</v>
      </c>
      <c r="W22" s="30">
        <v>1</v>
      </c>
      <c r="X22" s="30">
        <v>0</v>
      </c>
      <c r="Y22" s="30">
        <v>0</v>
      </c>
      <c r="Z22" s="30">
        <v>1</v>
      </c>
      <c r="AA22" s="30">
        <v>50</v>
      </c>
      <c r="AB22" s="30">
        <v>34</v>
      </c>
      <c r="AC22" s="30">
        <v>6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47</v>
      </c>
      <c r="AJ22" s="30">
        <v>20</v>
      </c>
      <c r="AK22" s="30">
        <v>4</v>
      </c>
      <c r="AL22" s="30">
        <v>0</v>
      </c>
      <c r="AM22" s="30">
        <v>15</v>
      </c>
      <c r="AN22" s="53">
        <v>386</v>
      </c>
      <c r="AO22" s="52">
        <v>14</v>
      </c>
      <c r="AP22" s="30">
        <v>0</v>
      </c>
      <c r="AQ22" s="30">
        <v>2</v>
      </c>
      <c r="AR22" s="30">
        <v>0</v>
      </c>
      <c r="AS22" s="30">
        <v>92</v>
      </c>
      <c r="AT22" s="30">
        <v>2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31</v>
      </c>
      <c r="BZ22" s="53">
        <v>141</v>
      </c>
    </row>
    <row r="23" spans="1:78" ht="18.600000000000001">
      <c r="A23" s="202"/>
      <c r="B23" s="116" t="s">
        <v>204</v>
      </c>
      <c r="C23" s="117">
        <v>2213.41</v>
      </c>
      <c r="D23" s="32">
        <v>757.69</v>
      </c>
      <c r="E23" s="32">
        <v>1246.5999999999999</v>
      </c>
      <c r="F23" s="32">
        <v>19665.830000000002</v>
      </c>
      <c r="G23" s="32">
        <v>310.99</v>
      </c>
      <c r="H23" s="32">
        <v>1137.78</v>
      </c>
      <c r="I23" s="32">
        <v>4015.75</v>
      </c>
      <c r="J23" s="32">
        <v>1174.55</v>
      </c>
      <c r="K23" s="32">
        <v>143.96</v>
      </c>
      <c r="L23" s="32">
        <v>1392.74</v>
      </c>
      <c r="M23" s="32">
        <v>0</v>
      </c>
      <c r="N23" s="32">
        <v>992.19</v>
      </c>
      <c r="O23" s="32">
        <v>1601.24</v>
      </c>
      <c r="P23" s="32">
        <v>0</v>
      </c>
      <c r="Q23" s="32">
        <v>723.83</v>
      </c>
      <c r="R23" s="32">
        <v>0</v>
      </c>
      <c r="S23" s="32">
        <v>0</v>
      </c>
      <c r="T23" s="32">
        <v>2218.5100000000002</v>
      </c>
      <c r="U23" s="32">
        <v>988.69</v>
      </c>
      <c r="V23" s="32">
        <v>0</v>
      </c>
      <c r="W23" s="32">
        <v>187.99</v>
      </c>
      <c r="X23" s="32">
        <v>0</v>
      </c>
      <c r="Y23" s="32">
        <v>0</v>
      </c>
      <c r="Z23" s="32">
        <v>171.91</v>
      </c>
      <c r="AA23" s="32">
        <v>10705.87</v>
      </c>
      <c r="AB23" s="32">
        <v>6457.11</v>
      </c>
      <c r="AC23" s="32">
        <v>995.41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8720.1299999999992</v>
      </c>
      <c r="AJ23" s="32">
        <v>3552.97</v>
      </c>
      <c r="AK23" s="32">
        <v>694.02</v>
      </c>
      <c r="AL23" s="32">
        <v>0</v>
      </c>
      <c r="AM23" s="32">
        <v>3076.5</v>
      </c>
      <c r="AN23" s="118">
        <v>73145.67</v>
      </c>
      <c r="AO23" s="117">
        <v>1304.19</v>
      </c>
      <c r="AP23" s="32">
        <v>0</v>
      </c>
      <c r="AQ23" s="32">
        <v>320.45</v>
      </c>
      <c r="AR23" s="32">
        <v>0</v>
      </c>
      <c r="AS23" s="32">
        <v>16433.689999999999</v>
      </c>
      <c r="AT23" s="32">
        <v>167.5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  <c r="BU23" s="32">
        <v>0</v>
      </c>
      <c r="BV23" s="32">
        <v>0</v>
      </c>
      <c r="BW23" s="32">
        <v>0</v>
      </c>
      <c r="BX23" s="32">
        <v>0</v>
      </c>
      <c r="BY23" s="32">
        <v>2064.8200000000002</v>
      </c>
      <c r="BZ23" s="118">
        <v>20290.650000000001</v>
      </c>
    </row>
    <row r="24" spans="1:78" s="156" customFormat="1">
      <c r="A24" s="198" t="s">
        <v>205</v>
      </c>
      <c r="B24" s="51" t="s">
        <v>40</v>
      </c>
      <c r="C24" s="52">
        <v>8</v>
      </c>
      <c r="D24" s="30">
        <v>59</v>
      </c>
      <c r="E24" s="30">
        <v>12</v>
      </c>
      <c r="F24" s="30">
        <v>62</v>
      </c>
      <c r="G24" s="30">
        <v>11</v>
      </c>
      <c r="H24" s="30">
        <v>3</v>
      </c>
      <c r="I24" s="30">
        <v>14</v>
      </c>
      <c r="J24" s="30">
        <v>1</v>
      </c>
      <c r="K24" s="30">
        <v>0</v>
      </c>
      <c r="L24" s="30">
        <v>1</v>
      </c>
      <c r="M24" s="30">
        <v>0</v>
      </c>
      <c r="N24" s="30">
        <v>0</v>
      </c>
      <c r="O24" s="30">
        <v>15</v>
      </c>
      <c r="P24" s="30">
        <v>1</v>
      </c>
      <c r="Q24" s="30">
        <v>3</v>
      </c>
      <c r="R24" s="30">
        <v>1</v>
      </c>
      <c r="S24" s="30">
        <v>0</v>
      </c>
      <c r="T24" s="30">
        <v>24</v>
      </c>
      <c r="U24" s="30">
        <v>1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82</v>
      </c>
      <c r="AB24" s="30">
        <v>26</v>
      </c>
      <c r="AC24" s="30">
        <v>9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25</v>
      </c>
      <c r="AJ24" s="30">
        <v>17</v>
      </c>
      <c r="AK24" s="30">
        <v>25</v>
      </c>
      <c r="AL24" s="30">
        <v>0</v>
      </c>
      <c r="AM24" s="30">
        <v>61</v>
      </c>
      <c r="AN24" s="53">
        <v>461</v>
      </c>
      <c r="AO24" s="52">
        <v>3</v>
      </c>
      <c r="AP24" s="30">
        <v>0</v>
      </c>
      <c r="AQ24" s="30">
        <v>5</v>
      </c>
      <c r="AR24" s="30">
        <v>0</v>
      </c>
      <c r="AS24" s="30">
        <v>38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1</v>
      </c>
      <c r="BV24" s="30">
        <v>0</v>
      </c>
      <c r="BW24" s="30">
        <v>0</v>
      </c>
      <c r="BX24" s="30">
        <v>0</v>
      </c>
      <c r="BY24" s="30">
        <v>11</v>
      </c>
      <c r="BZ24" s="53">
        <v>58</v>
      </c>
    </row>
    <row r="25" spans="1:78" s="156" customFormat="1" ht="18.600000000000001">
      <c r="A25" s="202"/>
      <c r="B25" s="116" t="s">
        <v>204</v>
      </c>
      <c r="C25" s="117">
        <v>2102.88</v>
      </c>
      <c r="D25" s="32">
        <v>9997.7999999999993</v>
      </c>
      <c r="E25" s="32">
        <v>2655.44</v>
      </c>
      <c r="F25" s="32">
        <v>10753.8</v>
      </c>
      <c r="G25" s="32">
        <v>4096.67</v>
      </c>
      <c r="H25" s="32">
        <v>1377.61</v>
      </c>
      <c r="I25" s="32">
        <v>3761.48</v>
      </c>
      <c r="J25" s="32">
        <v>186.69</v>
      </c>
      <c r="K25" s="32">
        <v>0</v>
      </c>
      <c r="L25" s="32">
        <v>183.97</v>
      </c>
      <c r="M25" s="32">
        <v>0</v>
      </c>
      <c r="N25" s="32">
        <v>0</v>
      </c>
      <c r="O25" s="32">
        <v>3063.29</v>
      </c>
      <c r="P25" s="32">
        <v>206.92</v>
      </c>
      <c r="Q25" s="32">
        <v>445.14</v>
      </c>
      <c r="R25" s="32">
        <v>155.04</v>
      </c>
      <c r="S25" s="32">
        <v>0</v>
      </c>
      <c r="T25" s="32">
        <v>4709.9399999999996</v>
      </c>
      <c r="U25" s="32">
        <v>158.96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17816.919999999998</v>
      </c>
      <c r="AB25" s="32">
        <v>4820.0600000000004</v>
      </c>
      <c r="AC25" s="32">
        <v>1465.72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5230.6899999999996</v>
      </c>
      <c r="AJ25" s="32">
        <v>3032.66</v>
      </c>
      <c r="AK25" s="32">
        <v>4523.09</v>
      </c>
      <c r="AL25" s="32">
        <v>0</v>
      </c>
      <c r="AM25" s="32">
        <v>12893.24</v>
      </c>
      <c r="AN25" s="118">
        <v>93638.01</v>
      </c>
      <c r="AO25" s="117">
        <v>309.16000000000003</v>
      </c>
      <c r="AP25" s="32">
        <v>0</v>
      </c>
      <c r="AQ25" s="32">
        <v>962.05</v>
      </c>
      <c r="AR25" s="32">
        <v>0</v>
      </c>
      <c r="AS25" s="32">
        <v>6795.77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89.06</v>
      </c>
      <c r="BV25" s="32">
        <v>0</v>
      </c>
      <c r="BW25" s="32">
        <v>0</v>
      </c>
      <c r="BX25" s="32">
        <v>0</v>
      </c>
      <c r="BY25" s="32">
        <v>1151</v>
      </c>
      <c r="BZ25" s="118">
        <v>9307.0400000000009</v>
      </c>
    </row>
    <row r="26" spans="1:78" s="156" customFormat="1">
      <c r="A26" s="198" t="s">
        <v>206</v>
      </c>
      <c r="B26" s="51" t="s">
        <v>40</v>
      </c>
      <c r="C26" s="52">
        <v>34</v>
      </c>
      <c r="D26" s="30">
        <v>46</v>
      </c>
      <c r="E26" s="30">
        <v>56</v>
      </c>
      <c r="F26" s="30">
        <v>230</v>
      </c>
      <c r="G26" s="30">
        <v>15</v>
      </c>
      <c r="H26" s="30">
        <v>6</v>
      </c>
      <c r="I26" s="30">
        <v>46</v>
      </c>
      <c r="J26" s="30">
        <v>1</v>
      </c>
      <c r="K26" s="30">
        <v>0</v>
      </c>
      <c r="L26" s="30">
        <v>16</v>
      </c>
      <c r="M26" s="30">
        <v>0</v>
      </c>
      <c r="N26" s="30">
        <v>4</v>
      </c>
      <c r="O26" s="30">
        <v>32</v>
      </c>
      <c r="P26" s="30">
        <v>3</v>
      </c>
      <c r="Q26" s="30">
        <v>6</v>
      </c>
      <c r="R26" s="30">
        <v>0</v>
      </c>
      <c r="S26" s="30">
        <v>0</v>
      </c>
      <c r="T26" s="30">
        <v>42</v>
      </c>
      <c r="U26" s="30">
        <v>2</v>
      </c>
      <c r="V26" s="30">
        <v>0</v>
      </c>
      <c r="W26" s="30">
        <v>9</v>
      </c>
      <c r="X26" s="30">
        <v>0</v>
      </c>
      <c r="Y26" s="30">
        <v>37</v>
      </c>
      <c r="Z26" s="30">
        <v>2</v>
      </c>
      <c r="AA26" s="30">
        <v>191</v>
      </c>
      <c r="AB26" s="30">
        <v>76</v>
      </c>
      <c r="AC26" s="30">
        <v>34</v>
      </c>
      <c r="AD26" s="30">
        <v>0</v>
      </c>
      <c r="AE26" s="30">
        <v>39</v>
      </c>
      <c r="AF26" s="30">
        <v>0</v>
      </c>
      <c r="AG26" s="30">
        <v>0</v>
      </c>
      <c r="AH26" s="30">
        <v>0</v>
      </c>
      <c r="AI26" s="30">
        <v>68</v>
      </c>
      <c r="AJ26" s="30">
        <v>40</v>
      </c>
      <c r="AK26" s="30">
        <v>49</v>
      </c>
      <c r="AL26" s="30">
        <v>0</v>
      </c>
      <c r="AM26" s="30">
        <v>74</v>
      </c>
      <c r="AN26" s="53">
        <v>1158</v>
      </c>
      <c r="AO26" s="52">
        <v>208</v>
      </c>
      <c r="AP26" s="30">
        <v>0</v>
      </c>
      <c r="AQ26" s="30">
        <v>595</v>
      </c>
      <c r="AR26" s="30">
        <v>0</v>
      </c>
      <c r="AS26" s="30">
        <v>88</v>
      </c>
      <c r="AT26" s="30">
        <v>3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1</v>
      </c>
      <c r="BN26" s="30">
        <v>4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30">
        <v>4</v>
      </c>
      <c r="BZ26" s="53">
        <v>903</v>
      </c>
    </row>
    <row r="27" spans="1:78" s="156" customFormat="1" ht="19.2" thickBot="1">
      <c r="A27" s="199"/>
      <c r="B27" s="164" t="s">
        <v>207</v>
      </c>
      <c r="C27" s="115">
        <v>6545.77</v>
      </c>
      <c r="D27" s="31">
        <v>13429.63</v>
      </c>
      <c r="E27" s="31">
        <v>14600.68</v>
      </c>
      <c r="F27" s="31">
        <v>49800.95</v>
      </c>
      <c r="G27" s="31">
        <v>5612.93</v>
      </c>
      <c r="H27" s="31">
        <v>2006.47</v>
      </c>
      <c r="I27" s="31">
        <v>10583.07</v>
      </c>
      <c r="J27" s="31">
        <v>189.31</v>
      </c>
      <c r="K27" s="31">
        <v>0</v>
      </c>
      <c r="L27" s="31">
        <v>3038.31</v>
      </c>
      <c r="M27" s="31">
        <v>0</v>
      </c>
      <c r="N27" s="31">
        <v>549.51</v>
      </c>
      <c r="O27" s="31">
        <v>6237.97</v>
      </c>
      <c r="P27" s="31">
        <v>484.74</v>
      </c>
      <c r="Q27" s="31">
        <v>1189.3399999999999</v>
      </c>
      <c r="R27" s="31">
        <v>0</v>
      </c>
      <c r="S27" s="31">
        <v>0</v>
      </c>
      <c r="T27" s="31">
        <v>7631.41</v>
      </c>
      <c r="U27" s="31">
        <v>465.6</v>
      </c>
      <c r="V27" s="31">
        <v>0</v>
      </c>
      <c r="W27" s="31">
        <v>1299.8499999999999</v>
      </c>
      <c r="X27" s="31">
        <v>0</v>
      </c>
      <c r="Y27" s="31">
        <v>6147.07</v>
      </c>
      <c r="Z27" s="31">
        <v>411.14</v>
      </c>
      <c r="AA27" s="31">
        <v>36359.620000000003</v>
      </c>
      <c r="AB27" s="31">
        <v>11188.49</v>
      </c>
      <c r="AC27" s="31">
        <v>5377.84</v>
      </c>
      <c r="AD27" s="31">
        <v>0</v>
      </c>
      <c r="AE27" s="31">
        <v>6485.87</v>
      </c>
      <c r="AF27" s="31">
        <v>0</v>
      </c>
      <c r="AG27" s="31">
        <v>0</v>
      </c>
      <c r="AH27" s="31">
        <v>0</v>
      </c>
      <c r="AI27" s="31">
        <v>15300.93</v>
      </c>
      <c r="AJ27" s="31">
        <v>7190.58</v>
      </c>
      <c r="AK27" s="31">
        <v>10302.67</v>
      </c>
      <c r="AL27" s="31">
        <v>0</v>
      </c>
      <c r="AM27" s="31">
        <v>15757.41</v>
      </c>
      <c r="AN27" s="88">
        <v>238187.16</v>
      </c>
      <c r="AO27" s="115">
        <v>49659.45</v>
      </c>
      <c r="AP27" s="31">
        <v>0</v>
      </c>
      <c r="AQ27" s="31">
        <v>36525.730000000003</v>
      </c>
      <c r="AR27" s="31">
        <v>0</v>
      </c>
      <c r="AS27" s="31">
        <v>16790.16</v>
      </c>
      <c r="AT27" s="31">
        <v>702.83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185.01</v>
      </c>
      <c r="BN27" s="31">
        <v>223.55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442.49</v>
      </c>
      <c r="BZ27" s="88">
        <v>104529.22</v>
      </c>
    </row>
    <row r="28" spans="1:78" s="170" customFormat="1" ht="17.399999999999999" customHeight="1">
      <c r="A28" s="200" t="s">
        <v>41</v>
      </c>
      <c r="B28" s="201"/>
      <c r="C28" s="173">
        <v>152</v>
      </c>
      <c r="D28" s="173">
        <v>180</v>
      </c>
      <c r="E28" s="173">
        <v>127</v>
      </c>
      <c r="F28" s="173">
        <v>930</v>
      </c>
      <c r="G28" s="173">
        <v>71</v>
      </c>
      <c r="H28" s="173">
        <v>36</v>
      </c>
      <c r="I28" s="162">
        <v>289</v>
      </c>
      <c r="J28" s="173">
        <v>39</v>
      </c>
      <c r="K28" s="173">
        <v>15</v>
      </c>
      <c r="L28" s="173">
        <v>50</v>
      </c>
      <c r="M28" s="173">
        <v>38</v>
      </c>
      <c r="N28" s="173">
        <v>23</v>
      </c>
      <c r="O28" s="173">
        <v>170</v>
      </c>
      <c r="P28" s="173">
        <v>27</v>
      </c>
      <c r="Q28" s="173">
        <v>58</v>
      </c>
      <c r="R28" s="173">
        <v>34</v>
      </c>
      <c r="S28" s="173">
        <v>0</v>
      </c>
      <c r="T28" s="173">
        <v>208</v>
      </c>
      <c r="U28" s="173">
        <v>45</v>
      </c>
      <c r="V28" s="173">
        <v>0</v>
      </c>
      <c r="W28" s="173">
        <v>21</v>
      </c>
      <c r="X28" s="173">
        <v>0</v>
      </c>
      <c r="Y28" s="173">
        <v>90</v>
      </c>
      <c r="Z28" s="173">
        <v>84</v>
      </c>
      <c r="AA28" s="173">
        <v>604</v>
      </c>
      <c r="AB28" s="173">
        <v>379</v>
      </c>
      <c r="AC28" s="173">
        <v>169</v>
      </c>
      <c r="AD28" s="173">
        <v>0</v>
      </c>
      <c r="AE28" s="173">
        <v>43</v>
      </c>
      <c r="AF28" s="173">
        <v>0</v>
      </c>
      <c r="AG28" s="173">
        <v>0</v>
      </c>
      <c r="AH28" s="173">
        <v>0</v>
      </c>
      <c r="AI28" s="173">
        <v>342</v>
      </c>
      <c r="AJ28" s="173">
        <v>208</v>
      </c>
      <c r="AK28" s="173">
        <v>170</v>
      </c>
      <c r="AL28" s="173">
        <v>0</v>
      </c>
      <c r="AM28" s="173">
        <v>660</v>
      </c>
      <c r="AN28" s="173">
        <v>5262</v>
      </c>
      <c r="AO28" s="168">
        <v>236</v>
      </c>
      <c r="AP28" s="168">
        <v>26</v>
      </c>
      <c r="AQ28" s="168">
        <v>718</v>
      </c>
      <c r="AR28" s="168">
        <v>46</v>
      </c>
      <c r="AS28" s="168">
        <v>300</v>
      </c>
      <c r="AT28" s="168">
        <v>29</v>
      </c>
      <c r="AU28" s="168">
        <v>0</v>
      </c>
      <c r="AV28" s="168">
        <v>0</v>
      </c>
      <c r="AW28" s="168">
        <v>0</v>
      </c>
      <c r="AX28" s="168">
        <v>0</v>
      </c>
      <c r="AY28" s="168">
        <v>0</v>
      </c>
      <c r="AZ28" s="168">
        <v>0</v>
      </c>
      <c r="BA28" s="168">
        <v>0</v>
      </c>
      <c r="BB28" s="168">
        <v>0</v>
      </c>
      <c r="BC28" s="168">
        <v>0</v>
      </c>
      <c r="BD28" s="168">
        <v>0</v>
      </c>
      <c r="BE28" s="168">
        <v>0</v>
      </c>
      <c r="BF28" s="168">
        <v>0</v>
      </c>
      <c r="BG28" s="168">
        <v>0</v>
      </c>
      <c r="BH28" s="168">
        <v>0</v>
      </c>
      <c r="BI28" s="168">
        <v>0</v>
      </c>
      <c r="BJ28" s="168">
        <v>0</v>
      </c>
      <c r="BK28" s="168">
        <v>0</v>
      </c>
      <c r="BL28" s="168">
        <v>0</v>
      </c>
      <c r="BM28" s="168">
        <v>3</v>
      </c>
      <c r="BN28" s="168">
        <v>57</v>
      </c>
      <c r="BO28" s="168">
        <v>0</v>
      </c>
      <c r="BP28" s="168">
        <v>0</v>
      </c>
      <c r="BQ28" s="168">
        <v>0</v>
      </c>
      <c r="BR28" s="168">
        <v>0</v>
      </c>
      <c r="BS28" s="168">
        <v>0</v>
      </c>
      <c r="BT28" s="168">
        <v>0</v>
      </c>
      <c r="BU28" s="168">
        <v>1</v>
      </c>
      <c r="BV28" s="168">
        <v>0</v>
      </c>
      <c r="BW28" s="168">
        <v>0</v>
      </c>
      <c r="BX28" s="168">
        <v>0</v>
      </c>
      <c r="BY28" s="168">
        <v>159</v>
      </c>
      <c r="BZ28" s="169">
        <v>1575</v>
      </c>
    </row>
    <row r="29" spans="1:78" s="170" customFormat="1" ht="19.2" thickBot="1">
      <c r="A29" s="203" t="s">
        <v>209</v>
      </c>
      <c r="B29" s="204"/>
      <c r="C29" s="174">
        <v>35701.54</v>
      </c>
      <c r="D29" s="174">
        <v>39640.370000000003</v>
      </c>
      <c r="E29" s="174">
        <v>35001.07</v>
      </c>
      <c r="F29" s="174">
        <v>177146.76</v>
      </c>
      <c r="G29" s="174">
        <v>25161.040000000001</v>
      </c>
      <c r="H29" s="174">
        <v>13385.21</v>
      </c>
      <c r="I29" s="163">
        <v>63232.74</v>
      </c>
      <c r="J29" s="174">
        <v>8088.29</v>
      </c>
      <c r="K29" s="174">
        <v>2668.13</v>
      </c>
      <c r="L29" s="174">
        <v>8827.18</v>
      </c>
      <c r="M29" s="174">
        <v>10001.209999999999</v>
      </c>
      <c r="N29" s="174">
        <v>3413.6</v>
      </c>
      <c r="O29" s="174">
        <v>33922.78</v>
      </c>
      <c r="P29" s="174">
        <v>5066.97</v>
      </c>
      <c r="Q29" s="174">
        <v>9863.93</v>
      </c>
      <c r="R29" s="174">
        <v>5696.03</v>
      </c>
      <c r="S29" s="174">
        <v>0</v>
      </c>
      <c r="T29" s="174">
        <v>39221.410000000003</v>
      </c>
      <c r="U29" s="174">
        <v>7690.72</v>
      </c>
      <c r="V29" s="174">
        <v>0</v>
      </c>
      <c r="W29" s="174">
        <v>3382.58</v>
      </c>
      <c r="X29" s="174">
        <v>0</v>
      </c>
      <c r="Y29" s="174">
        <v>17629.900000000001</v>
      </c>
      <c r="Z29" s="174">
        <v>14506.98</v>
      </c>
      <c r="AA29" s="174">
        <v>123110.58</v>
      </c>
      <c r="AB29" s="174">
        <v>70878.740000000005</v>
      </c>
      <c r="AC29" s="174">
        <v>28127.86</v>
      </c>
      <c r="AD29" s="174">
        <v>0</v>
      </c>
      <c r="AE29" s="174">
        <v>7349.94</v>
      </c>
      <c r="AF29" s="174">
        <v>0</v>
      </c>
      <c r="AG29" s="174">
        <v>0</v>
      </c>
      <c r="AH29" s="174">
        <v>0</v>
      </c>
      <c r="AI29" s="174">
        <v>70827.83</v>
      </c>
      <c r="AJ29" s="174">
        <v>38800.160000000003</v>
      </c>
      <c r="AK29" s="174">
        <v>31503.66</v>
      </c>
      <c r="AL29" s="174">
        <v>0</v>
      </c>
      <c r="AM29" s="174">
        <v>130667.06</v>
      </c>
      <c r="AN29" s="174">
        <v>1060514.27</v>
      </c>
      <c r="AO29" s="171">
        <v>52525.3</v>
      </c>
      <c r="AP29" s="171">
        <v>2311.9299999999998</v>
      </c>
      <c r="AQ29" s="171">
        <v>62632.71</v>
      </c>
      <c r="AR29" s="171">
        <v>3547.08</v>
      </c>
      <c r="AS29" s="171">
        <v>45922.06</v>
      </c>
      <c r="AT29" s="171">
        <v>6565.55</v>
      </c>
      <c r="AU29" s="171">
        <v>0</v>
      </c>
      <c r="AV29" s="171">
        <v>0</v>
      </c>
      <c r="AW29" s="171">
        <v>0</v>
      </c>
      <c r="AX29" s="171">
        <v>0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0</v>
      </c>
      <c r="BE29" s="171">
        <v>0</v>
      </c>
      <c r="BF29" s="171">
        <v>0</v>
      </c>
      <c r="BG29" s="171">
        <v>0</v>
      </c>
      <c r="BH29" s="171">
        <v>0</v>
      </c>
      <c r="BI29" s="171">
        <v>0</v>
      </c>
      <c r="BJ29" s="171">
        <v>0</v>
      </c>
      <c r="BK29" s="171">
        <v>0</v>
      </c>
      <c r="BL29" s="171">
        <v>0</v>
      </c>
      <c r="BM29" s="171">
        <v>296.83999999999997</v>
      </c>
      <c r="BN29" s="171">
        <v>2827.79</v>
      </c>
      <c r="BO29" s="171">
        <v>0</v>
      </c>
      <c r="BP29" s="171">
        <v>0</v>
      </c>
      <c r="BQ29" s="171">
        <v>0</v>
      </c>
      <c r="BR29" s="171">
        <v>0</v>
      </c>
      <c r="BS29" s="171">
        <v>0</v>
      </c>
      <c r="BT29" s="171">
        <v>0</v>
      </c>
      <c r="BU29" s="171">
        <v>89.06</v>
      </c>
      <c r="BV29" s="171">
        <v>0</v>
      </c>
      <c r="BW29" s="171">
        <v>0</v>
      </c>
      <c r="BX29" s="171">
        <v>0</v>
      </c>
      <c r="BY29" s="171">
        <v>10052.15</v>
      </c>
      <c r="BZ29" s="172">
        <v>186770.47</v>
      </c>
    </row>
    <row r="30" spans="1:78">
      <c r="A30" s="132" t="s">
        <v>42</v>
      </c>
      <c r="B30" s="205" t="s">
        <v>103</v>
      </c>
      <c r="C30" s="205"/>
      <c r="D30" s="205"/>
      <c r="E30" s="205"/>
    </row>
    <row r="31" spans="1:78">
      <c r="B31" s="206" t="s">
        <v>43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</row>
    <row r="32" spans="1:78">
      <c r="B32" s="206" t="s">
        <v>44</v>
      </c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</row>
  </sheetData>
  <mergeCells count="21">
    <mergeCell ref="B31:BZ31"/>
    <mergeCell ref="B32:BZ32"/>
    <mergeCell ref="A1:BZ1"/>
    <mergeCell ref="C2:AN2"/>
    <mergeCell ref="AO2:BZ2"/>
    <mergeCell ref="A2:B3"/>
    <mergeCell ref="A4:A5"/>
    <mergeCell ref="A16:A17"/>
    <mergeCell ref="A6:A7"/>
    <mergeCell ref="A8:A9"/>
    <mergeCell ref="A10:A11"/>
    <mergeCell ref="A12:A13"/>
    <mergeCell ref="A14:A15"/>
    <mergeCell ref="A18:A19"/>
    <mergeCell ref="A20:A21"/>
    <mergeCell ref="A24:A25"/>
    <mergeCell ref="A26:A27"/>
    <mergeCell ref="A28:B28"/>
    <mergeCell ref="A22:A23"/>
    <mergeCell ref="A29:B29"/>
    <mergeCell ref="B30:E3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BZ32"/>
  <sheetViews>
    <sheetView showGridLines="0" zoomScale="70" zoomScaleNormal="70" workbookViewId="0">
      <pane xSplit="2" ySplit="3" topLeftCell="BD26" activePane="bottomRight" state="frozen"/>
      <selection sqref="A1:O1"/>
      <selection pane="topRight" sqref="A1:O1"/>
      <selection pane="bottomLeft" sqref="A1:O1"/>
      <selection pane="bottomRight" activeCell="AR26" sqref="AR26:AR27"/>
    </sheetView>
    <sheetView workbookViewId="1">
      <selection sqref="A1:BZ1"/>
    </sheetView>
  </sheetViews>
  <sheetFormatPr defaultColWidth="10.88671875" defaultRowHeight="16.2"/>
  <cols>
    <col min="1" max="5" width="10.88671875" style="132"/>
    <col min="6" max="6" width="13.21875" style="132" customWidth="1"/>
    <col min="7" max="16" width="10.88671875" style="132"/>
    <col min="17" max="17" width="13.33203125" style="132" customWidth="1"/>
    <col min="18" max="38" width="10.88671875" style="132"/>
    <col min="39" max="39" width="13.33203125" style="132" customWidth="1"/>
    <col min="40" max="40" width="16.6640625" style="132" customWidth="1"/>
    <col min="41" max="42" width="10.88671875" style="132"/>
    <col min="43" max="43" width="12.21875" style="132" customWidth="1"/>
    <col min="44" max="77" width="10.88671875" style="132"/>
    <col min="78" max="78" width="15.109375" style="132" customWidth="1"/>
    <col min="79" max="16384" width="10.88671875" style="132"/>
  </cols>
  <sheetData>
    <row r="1" spans="1:78" ht="23.4" customHeight="1" thickBot="1">
      <c r="A1" s="207" t="s">
        <v>101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AY1" s="208"/>
      <c r="AZ1" s="208"/>
      <c r="BA1" s="208"/>
      <c r="BB1" s="208"/>
      <c r="BC1" s="208"/>
      <c r="BD1" s="208"/>
      <c r="BE1" s="208"/>
      <c r="BF1" s="208"/>
      <c r="BG1" s="208"/>
      <c r="BH1" s="208"/>
      <c r="BI1" s="208"/>
      <c r="BJ1" s="208"/>
      <c r="BK1" s="208"/>
      <c r="BL1" s="208"/>
      <c r="BM1" s="208"/>
      <c r="BN1" s="208"/>
      <c r="BO1" s="208"/>
      <c r="BP1" s="208"/>
      <c r="BQ1" s="208"/>
      <c r="BR1" s="208"/>
      <c r="BS1" s="208"/>
      <c r="BT1" s="208"/>
      <c r="BU1" s="208"/>
      <c r="BV1" s="208"/>
      <c r="BW1" s="208"/>
      <c r="BX1" s="208"/>
      <c r="BY1" s="208"/>
      <c r="BZ1" s="209"/>
    </row>
    <row r="2" spans="1:78" ht="39.75" customHeight="1">
      <c r="A2" s="213"/>
      <c r="B2" s="206"/>
      <c r="C2" s="210" t="s">
        <v>100</v>
      </c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2"/>
      <c r="AO2" s="210" t="s">
        <v>99</v>
      </c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1"/>
      <c r="BT2" s="211"/>
      <c r="BU2" s="211"/>
      <c r="BV2" s="211"/>
      <c r="BW2" s="211"/>
      <c r="BX2" s="211"/>
      <c r="BY2" s="211"/>
      <c r="BZ2" s="212"/>
    </row>
    <row r="3" spans="1:78" ht="39.75" customHeight="1">
      <c r="A3" s="206"/>
      <c r="B3" s="213"/>
      <c r="C3" s="48" t="s">
        <v>2</v>
      </c>
      <c r="D3" s="49" t="s">
        <v>4</v>
      </c>
      <c r="E3" s="49" t="s">
        <v>7</v>
      </c>
      <c r="F3" s="49" t="s">
        <v>10</v>
      </c>
      <c r="G3" s="49" t="s">
        <v>12</v>
      </c>
      <c r="H3" s="49" t="s">
        <v>15</v>
      </c>
      <c r="I3" s="49" t="s">
        <v>3</v>
      </c>
      <c r="J3" s="49" t="s">
        <v>5</v>
      </c>
      <c r="K3" s="49" t="s">
        <v>6</v>
      </c>
      <c r="L3" s="49" t="s">
        <v>8</v>
      </c>
      <c r="M3" s="49" t="s">
        <v>9</v>
      </c>
      <c r="N3" s="49" t="s">
        <v>11</v>
      </c>
      <c r="O3" s="49" t="s">
        <v>13</v>
      </c>
      <c r="P3" s="49" t="s">
        <v>14</v>
      </c>
      <c r="Q3" s="49" t="s">
        <v>16</v>
      </c>
      <c r="R3" s="49" t="s">
        <v>17</v>
      </c>
      <c r="S3" s="49" t="s">
        <v>18</v>
      </c>
      <c r="T3" s="49" t="s">
        <v>19</v>
      </c>
      <c r="U3" s="49" t="s">
        <v>20</v>
      </c>
      <c r="V3" s="49" t="s">
        <v>21</v>
      </c>
      <c r="W3" s="49" t="s">
        <v>22</v>
      </c>
      <c r="X3" s="49" t="s">
        <v>23</v>
      </c>
      <c r="Y3" s="49" t="s">
        <v>24</v>
      </c>
      <c r="Z3" s="49" t="s">
        <v>25</v>
      </c>
      <c r="AA3" s="49" t="s">
        <v>26</v>
      </c>
      <c r="AB3" s="49" t="s">
        <v>27</v>
      </c>
      <c r="AC3" s="49" t="s">
        <v>28</v>
      </c>
      <c r="AD3" s="49" t="s">
        <v>29</v>
      </c>
      <c r="AE3" s="49" t="s">
        <v>30</v>
      </c>
      <c r="AF3" s="49" t="s">
        <v>31</v>
      </c>
      <c r="AG3" s="49" t="s">
        <v>32</v>
      </c>
      <c r="AH3" s="49" t="s">
        <v>33</v>
      </c>
      <c r="AI3" s="49" t="s">
        <v>34</v>
      </c>
      <c r="AJ3" s="49" t="s">
        <v>35</v>
      </c>
      <c r="AK3" s="49" t="s">
        <v>36</v>
      </c>
      <c r="AL3" s="49" t="s">
        <v>37</v>
      </c>
      <c r="AM3" s="49" t="s">
        <v>38</v>
      </c>
      <c r="AN3" s="50" t="s">
        <v>39</v>
      </c>
      <c r="AO3" s="48" t="s">
        <v>2</v>
      </c>
      <c r="AP3" s="49" t="s">
        <v>4</v>
      </c>
      <c r="AQ3" s="49" t="s">
        <v>7</v>
      </c>
      <c r="AR3" s="49" t="s">
        <v>10</v>
      </c>
      <c r="AS3" s="49" t="s">
        <v>12</v>
      </c>
      <c r="AT3" s="49" t="s">
        <v>15</v>
      </c>
      <c r="AU3" s="49" t="s">
        <v>3</v>
      </c>
      <c r="AV3" s="49" t="s">
        <v>5</v>
      </c>
      <c r="AW3" s="49" t="s">
        <v>6</v>
      </c>
      <c r="AX3" s="49" t="s">
        <v>8</v>
      </c>
      <c r="AY3" s="49" t="s">
        <v>9</v>
      </c>
      <c r="AZ3" s="49" t="s">
        <v>11</v>
      </c>
      <c r="BA3" s="49" t="s">
        <v>13</v>
      </c>
      <c r="BB3" s="49" t="s">
        <v>14</v>
      </c>
      <c r="BC3" s="49" t="s">
        <v>16</v>
      </c>
      <c r="BD3" s="49" t="s">
        <v>17</v>
      </c>
      <c r="BE3" s="49" t="s">
        <v>18</v>
      </c>
      <c r="BF3" s="49" t="s">
        <v>19</v>
      </c>
      <c r="BG3" s="49" t="s">
        <v>20</v>
      </c>
      <c r="BH3" s="49" t="s">
        <v>21</v>
      </c>
      <c r="BI3" s="49" t="s">
        <v>22</v>
      </c>
      <c r="BJ3" s="49" t="s">
        <v>23</v>
      </c>
      <c r="BK3" s="49" t="s">
        <v>24</v>
      </c>
      <c r="BL3" s="49" t="s">
        <v>25</v>
      </c>
      <c r="BM3" s="49" t="s">
        <v>26</v>
      </c>
      <c r="BN3" s="49" t="s">
        <v>27</v>
      </c>
      <c r="BO3" s="49" t="s">
        <v>28</v>
      </c>
      <c r="BP3" s="49" t="s">
        <v>29</v>
      </c>
      <c r="BQ3" s="49" t="s">
        <v>30</v>
      </c>
      <c r="BR3" s="49" t="s">
        <v>31</v>
      </c>
      <c r="BS3" s="49" t="s">
        <v>32</v>
      </c>
      <c r="BT3" s="49" t="s">
        <v>33</v>
      </c>
      <c r="BU3" s="49" t="s">
        <v>34</v>
      </c>
      <c r="BV3" s="49" t="s">
        <v>35</v>
      </c>
      <c r="BW3" s="49" t="s">
        <v>36</v>
      </c>
      <c r="BX3" s="49" t="s">
        <v>37</v>
      </c>
      <c r="BY3" s="49" t="s">
        <v>38</v>
      </c>
      <c r="BZ3" s="50" t="s">
        <v>39</v>
      </c>
    </row>
    <row r="4" spans="1:78" ht="20.25" customHeight="1">
      <c r="A4" s="198" t="s">
        <v>191</v>
      </c>
      <c r="B4" s="51" t="s">
        <v>40</v>
      </c>
      <c r="C4" s="52">
        <v>2</v>
      </c>
      <c r="D4" s="30">
        <v>4</v>
      </c>
      <c r="E4" s="30">
        <v>1</v>
      </c>
      <c r="F4" s="30">
        <v>163</v>
      </c>
      <c r="G4" s="30">
        <v>14</v>
      </c>
      <c r="H4" s="30">
        <v>0</v>
      </c>
      <c r="I4" s="30">
        <v>0</v>
      </c>
      <c r="J4" s="30">
        <v>0</v>
      </c>
      <c r="K4" s="30">
        <v>0</v>
      </c>
      <c r="L4" s="30">
        <v>2</v>
      </c>
      <c r="M4" s="30">
        <v>0</v>
      </c>
      <c r="N4" s="30">
        <v>0</v>
      </c>
      <c r="O4" s="30">
        <v>18</v>
      </c>
      <c r="P4" s="30">
        <v>0</v>
      </c>
      <c r="Q4" s="30">
        <v>1</v>
      </c>
      <c r="R4" s="30">
        <v>15</v>
      </c>
      <c r="S4" s="30">
        <v>0</v>
      </c>
      <c r="T4" s="30">
        <v>11</v>
      </c>
      <c r="U4" s="30">
        <v>16</v>
      </c>
      <c r="V4" s="30">
        <v>0</v>
      </c>
      <c r="W4" s="30">
        <v>0</v>
      </c>
      <c r="X4" s="30">
        <v>0</v>
      </c>
      <c r="Y4" s="30">
        <v>31</v>
      </c>
      <c r="Z4" s="30">
        <v>0</v>
      </c>
      <c r="AA4" s="30">
        <v>94</v>
      </c>
      <c r="AB4" s="30">
        <v>0</v>
      </c>
      <c r="AC4" s="30">
        <v>27</v>
      </c>
      <c r="AD4" s="30">
        <v>0</v>
      </c>
      <c r="AE4" s="30">
        <v>0</v>
      </c>
      <c r="AF4" s="30">
        <v>0</v>
      </c>
      <c r="AG4" s="30">
        <v>0</v>
      </c>
      <c r="AH4" s="30">
        <v>0</v>
      </c>
      <c r="AI4" s="30">
        <v>46</v>
      </c>
      <c r="AJ4" s="30">
        <v>4</v>
      </c>
      <c r="AK4" s="30">
        <v>10</v>
      </c>
      <c r="AL4" s="30">
        <v>0</v>
      </c>
      <c r="AM4" s="30">
        <v>110</v>
      </c>
      <c r="AN4" s="53">
        <v>569</v>
      </c>
      <c r="AO4" s="52">
        <v>0</v>
      </c>
      <c r="AP4" s="30">
        <v>0</v>
      </c>
      <c r="AQ4" s="30">
        <v>0</v>
      </c>
      <c r="AR4" s="30">
        <v>0</v>
      </c>
      <c r="AS4" s="30">
        <v>0</v>
      </c>
      <c r="AT4" s="30">
        <v>0</v>
      </c>
      <c r="AU4" s="30">
        <v>0</v>
      </c>
      <c r="AV4" s="30">
        <v>0</v>
      </c>
      <c r="AW4" s="30">
        <v>0</v>
      </c>
      <c r="AX4" s="30">
        <v>0</v>
      </c>
      <c r="AY4" s="30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30">
        <v>0</v>
      </c>
      <c r="BF4" s="30">
        <v>0</v>
      </c>
      <c r="BG4" s="30">
        <v>0</v>
      </c>
      <c r="BH4" s="30">
        <v>0</v>
      </c>
      <c r="BI4" s="30">
        <v>0</v>
      </c>
      <c r="BJ4" s="30">
        <v>0</v>
      </c>
      <c r="BK4" s="30">
        <v>0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  <c r="BU4" s="30">
        <v>0</v>
      </c>
      <c r="BV4" s="30">
        <v>0</v>
      </c>
      <c r="BW4" s="30">
        <v>0</v>
      </c>
      <c r="BX4" s="30">
        <v>0</v>
      </c>
      <c r="BY4" s="30">
        <v>1</v>
      </c>
      <c r="BZ4" s="53">
        <v>1</v>
      </c>
    </row>
    <row r="5" spans="1:78" ht="20.25" customHeight="1">
      <c r="A5" s="202"/>
      <c r="B5" s="116" t="s">
        <v>204</v>
      </c>
      <c r="C5" s="117">
        <v>511.25</v>
      </c>
      <c r="D5" s="32">
        <v>952.5</v>
      </c>
      <c r="E5" s="32">
        <v>193.94</v>
      </c>
      <c r="F5" s="32">
        <v>31895.7</v>
      </c>
      <c r="G5" s="32">
        <v>4681.3500000000004</v>
      </c>
      <c r="H5" s="32">
        <v>0</v>
      </c>
      <c r="I5" s="32">
        <v>0</v>
      </c>
      <c r="J5" s="32">
        <v>0</v>
      </c>
      <c r="K5" s="32">
        <v>0</v>
      </c>
      <c r="L5" s="32">
        <v>6511.61</v>
      </c>
      <c r="M5" s="32">
        <v>0</v>
      </c>
      <c r="N5" s="32">
        <v>0</v>
      </c>
      <c r="O5" s="32">
        <v>4792.5200000000004</v>
      </c>
      <c r="P5" s="32">
        <v>0</v>
      </c>
      <c r="Q5" s="32">
        <v>181.14</v>
      </c>
      <c r="R5" s="32">
        <v>5770.56</v>
      </c>
      <c r="S5" s="32">
        <v>0</v>
      </c>
      <c r="T5" s="32">
        <v>2485.34</v>
      </c>
      <c r="U5" s="32">
        <v>2982.43</v>
      </c>
      <c r="V5" s="32">
        <v>0</v>
      </c>
      <c r="W5" s="32">
        <v>0</v>
      </c>
      <c r="X5" s="32">
        <v>0</v>
      </c>
      <c r="Y5" s="32">
        <v>4658.93</v>
      </c>
      <c r="Z5" s="32">
        <v>0</v>
      </c>
      <c r="AA5" s="32">
        <v>19237.330000000002</v>
      </c>
      <c r="AB5" s="32">
        <v>0</v>
      </c>
      <c r="AC5" s="32">
        <v>6900.38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15934.8</v>
      </c>
      <c r="AJ5" s="32">
        <v>1032.48</v>
      </c>
      <c r="AK5" s="32">
        <v>1960.3</v>
      </c>
      <c r="AL5" s="32">
        <v>0</v>
      </c>
      <c r="AM5" s="32">
        <v>23626.85</v>
      </c>
      <c r="AN5" s="118">
        <v>134309.41</v>
      </c>
      <c r="AO5" s="117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0</v>
      </c>
      <c r="BE5" s="32">
        <v>0</v>
      </c>
      <c r="BF5" s="32">
        <v>0</v>
      </c>
      <c r="BG5" s="32">
        <v>0</v>
      </c>
      <c r="BH5" s="32">
        <v>0</v>
      </c>
      <c r="BI5" s="32">
        <v>0</v>
      </c>
      <c r="BJ5" s="32">
        <v>0</v>
      </c>
      <c r="BK5" s="32">
        <v>0</v>
      </c>
      <c r="BL5" s="32">
        <v>0</v>
      </c>
      <c r="BM5" s="32">
        <v>0</v>
      </c>
      <c r="BN5" s="32">
        <v>0</v>
      </c>
      <c r="BO5" s="32">
        <v>0</v>
      </c>
      <c r="BP5" s="32">
        <v>0</v>
      </c>
      <c r="BQ5" s="32">
        <v>0</v>
      </c>
      <c r="BR5" s="32">
        <v>0</v>
      </c>
      <c r="BS5" s="32">
        <v>0</v>
      </c>
      <c r="BT5" s="32">
        <v>0</v>
      </c>
      <c r="BU5" s="32">
        <v>0</v>
      </c>
      <c r="BV5" s="32">
        <v>0</v>
      </c>
      <c r="BW5" s="32">
        <v>0</v>
      </c>
      <c r="BX5" s="32">
        <v>0</v>
      </c>
      <c r="BY5" s="32">
        <v>4988.74</v>
      </c>
      <c r="BZ5" s="118">
        <v>4988.74</v>
      </c>
    </row>
    <row r="6" spans="1:78" ht="20.25" customHeight="1">
      <c r="A6" s="198" t="s">
        <v>192</v>
      </c>
      <c r="B6" s="51" t="s">
        <v>40</v>
      </c>
      <c r="C6" s="151">
        <v>19</v>
      </c>
      <c r="D6" s="34">
        <v>35</v>
      </c>
      <c r="E6" s="34">
        <v>31</v>
      </c>
      <c r="F6" s="34">
        <v>79</v>
      </c>
      <c r="G6" s="34">
        <v>4</v>
      </c>
      <c r="H6" s="34">
        <v>0</v>
      </c>
      <c r="I6" s="34">
        <v>13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29</v>
      </c>
      <c r="P6" s="34">
        <v>0</v>
      </c>
      <c r="Q6" s="34">
        <v>48</v>
      </c>
      <c r="R6" s="34">
        <v>0</v>
      </c>
      <c r="S6" s="34">
        <v>0</v>
      </c>
      <c r="T6" s="34">
        <v>19</v>
      </c>
      <c r="U6" s="34">
        <v>1</v>
      </c>
      <c r="V6" s="34">
        <v>0</v>
      </c>
      <c r="W6" s="34">
        <v>11</v>
      </c>
      <c r="X6" s="34">
        <v>0</v>
      </c>
      <c r="Y6" s="34">
        <v>1</v>
      </c>
      <c r="Z6" s="34">
        <v>26</v>
      </c>
      <c r="AA6" s="34">
        <v>82</v>
      </c>
      <c r="AB6" s="34">
        <v>18</v>
      </c>
      <c r="AC6" s="34">
        <v>9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6</v>
      </c>
      <c r="AJ6" s="34">
        <v>3</v>
      </c>
      <c r="AK6" s="34">
        <v>12</v>
      </c>
      <c r="AL6" s="34">
        <v>0</v>
      </c>
      <c r="AM6" s="34">
        <v>47</v>
      </c>
      <c r="AN6" s="152">
        <v>493</v>
      </c>
      <c r="AO6" s="52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0</v>
      </c>
      <c r="BV6" s="30">
        <v>0</v>
      </c>
      <c r="BW6" s="30">
        <v>0</v>
      </c>
      <c r="BX6" s="30">
        <v>0</v>
      </c>
      <c r="BY6" s="30">
        <v>0</v>
      </c>
      <c r="BZ6" s="53">
        <v>0</v>
      </c>
    </row>
    <row r="7" spans="1:78" ht="20.25" customHeight="1">
      <c r="A7" s="202"/>
      <c r="B7" s="116" t="s">
        <v>204</v>
      </c>
      <c r="C7" s="153">
        <v>5011.4399999999996</v>
      </c>
      <c r="D7" s="83">
        <v>7381.03</v>
      </c>
      <c r="E7" s="83">
        <v>9840.76</v>
      </c>
      <c r="F7" s="83">
        <v>32391.57</v>
      </c>
      <c r="G7" s="83">
        <v>1590.17</v>
      </c>
      <c r="H7" s="83">
        <v>0</v>
      </c>
      <c r="I7" s="83">
        <v>10219.64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83">
        <v>5641.37</v>
      </c>
      <c r="P7" s="83">
        <v>0</v>
      </c>
      <c r="Q7" s="83">
        <v>7593.92</v>
      </c>
      <c r="R7" s="83">
        <v>0</v>
      </c>
      <c r="S7" s="83">
        <v>0</v>
      </c>
      <c r="T7" s="83">
        <v>5892.67</v>
      </c>
      <c r="U7" s="83">
        <v>1491.89</v>
      </c>
      <c r="V7" s="83">
        <v>0</v>
      </c>
      <c r="W7" s="83">
        <v>1883.41</v>
      </c>
      <c r="X7" s="83">
        <v>0</v>
      </c>
      <c r="Y7" s="83">
        <v>6.99</v>
      </c>
      <c r="Z7" s="83">
        <v>5396.18</v>
      </c>
      <c r="AA7" s="83">
        <v>46033.69</v>
      </c>
      <c r="AB7" s="83">
        <v>3539.38</v>
      </c>
      <c r="AC7" s="83">
        <v>3942.88</v>
      </c>
      <c r="AD7" s="83">
        <v>0</v>
      </c>
      <c r="AE7" s="83">
        <v>0</v>
      </c>
      <c r="AF7" s="83">
        <v>0</v>
      </c>
      <c r="AG7" s="83">
        <v>0</v>
      </c>
      <c r="AH7" s="83">
        <v>0</v>
      </c>
      <c r="AI7" s="83">
        <v>19343.03</v>
      </c>
      <c r="AJ7" s="83">
        <v>615.15</v>
      </c>
      <c r="AK7" s="83">
        <v>2019.01</v>
      </c>
      <c r="AL7" s="83">
        <v>0</v>
      </c>
      <c r="AM7" s="83">
        <v>25619.83</v>
      </c>
      <c r="AN7" s="154">
        <v>195454.01</v>
      </c>
      <c r="AO7" s="117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  <c r="BU7" s="32">
        <v>0</v>
      </c>
      <c r="BV7" s="32">
        <v>0</v>
      </c>
      <c r="BW7" s="32">
        <v>0</v>
      </c>
      <c r="BX7" s="32">
        <v>0</v>
      </c>
      <c r="BY7" s="32">
        <v>0</v>
      </c>
      <c r="BZ7" s="118">
        <v>0</v>
      </c>
    </row>
    <row r="8" spans="1:78" ht="20.25" customHeight="1">
      <c r="A8" s="198" t="s">
        <v>193</v>
      </c>
      <c r="B8" s="51" t="s">
        <v>40</v>
      </c>
      <c r="C8" s="52">
        <v>2</v>
      </c>
      <c r="D8" s="30">
        <v>18</v>
      </c>
      <c r="E8" s="30">
        <v>6</v>
      </c>
      <c r="F8" s="30">
        <v>127</v>
      </c>
      <c r="G8" s="30">
        <v>2</v>
      </c>
      <c r="H8" s="30">
        <v>1</v>
      </c>
      <c r="I8" s="30">
        <v>38</v>
      </c>
      <c r="J8" s="30">
        <v>0</v>
      </c>
      <c r="K8" s="30">
        <v>4</v>
      </c>
      <c r="L8" s="30">
        <v>0</v>
      </c>
      <c r="M8" s="30">
        <v>0</v>
      </c>
      <c r="N8" s="30">
        <v>0</v>
      </c>
      <c r="O8" s="30">
        <v>1</v>
      </c>
      <c r="P8" s="30">
        <v>1</v>
      </c>
      <c r="Q8" s="30">
        <v>48</v>
      </c>
      <c r="R8" s="30">
        <v>0</v>
      </c>
      <c r="S8" s="30">
        <v>0</v>
      </c>
      <c r="T8" s="30">
        <v>14</v>
      </c>
      <c r="U8" s="30">
        <v>16</v>
      </c>
      <c r="V8" s="30">
        <v>0</v>
      </c>
      <c r="W8" s="30">
        <v>0</v>
      </c>
      <c r="X8" s="30">
        <v>0</v>
      </c>
      <c r="Y8" s="30">
        <v>30</v>
      </c>
      <c r="Z8" s="30">
        <v>0</v>
      </c>
      <c r="AA8" s="30">
        <v>10</v>
      </c>
      <c r="AB8" s="30">
        <v>41</v>
      </c>
      <c r="AC8" s="30">
        <v>9</v>
      </c>
      <c r="AD8" s="30">
        <v>1</v>
      </c>
      <c r="AE8" s="30">
        <v>0</v>
      </c>
      <c r="AF8" s="30">
        <v>0</v>
      </c>
      <c r="AG8" s="30">
        <v>0</v>
      </c>
      <c r="AH8" s="30">
        <v>0</v>
      </c>
      <c r="AI8" s="30">
        <v>9</v>
      </c>
      <c r="AJ8" s="30">
        <v>0</v>
      </c>
      <c r="AK8" s="30">
        <v>15</v>
      </c>
      <c r="AL8" s="30">
        <v>2</v>
      </c>
      <c r="AM8" s="30">
        <v>10</v>
      </c>
      <c r="AN8" s="53">
        <v>405</v>
      </c>
      <c r="AO8" s="52">
        <v>0</v>
      </c>
      <c r="AP8" s="30">
        <v>0</v>
      </c>
      <c r="AQ8" s="30">
        <v>29</v>
      </c>
      <c r="AR8" s="30">
        <v>0</v>
      </c>
      <c r="AS8" s="30">
        <v>0</v>
      </c>
      <c r="AT8" s="30">
        <v>30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  <c r="BU8" s="30">
        <v>0</v>
      </c>
      <c r="BV8" s="30">
        <v>0</v>
      </c>
      <c r="BW8" s="30">
        <v>0</v>
      </c>
      <c r="BX8" s="30">
        <v>0</v>
      </c>
      <c r="BY8" s="30">
        <v>0</v>
      </c>
      <c r="BZ8" s="53">
        <v>59</v>
      </c>
    </row>
    <row r="9" spans="1:78" ht="20.25" customHeight="1">
      <c r="A9" s="202"/>
      <c r="B9" s="116" t="s">
        <v>204</v>
      </c>
      <c r="C9" s="117">
        <v>596.49</v>
      </c>
      <c r="D9" s="32">
        <v>3024.28</v>
      </c>
      <c r="E9" s="32">
        <v>2034.65</v>
      </c>
      <c r="F9" s="32">
        <v>20506.97</v>
      </c>
      <c r="G9" s="32">
        <v>585.85</v>
      </c>
      <c r="H9" s="32">
        <v>683.52</v>
      </c>
      <c r="I9" s="32">
        <v>18579.189999999999</v>
      </c>
      <c r="J9" s="32">
        <v>0</v>
      </c>
      <c r="K9" s="32">
        <v>803.89</v>
      </c>
      <c r="L9" s="32">
        <v>0</v>
      </c>
      <c r="M9" s="32">
        <v>0</v>
      </c>
      <c r="N9" s="32">
        <v>0</v>
      </c>
      <c r="O9" s="32">
        <v>415.81</v>
      </c>
      <c r="P9" s="32">
        <v>1274.57</v>
      </c>
      <c r="Q9" s="32">
        <v>89111.39</v>
      </c>
      <c r="R9" s="32">
        <v>0</v>
      </c>
      <c r="S9" s="32">
        <v>0</v>
      </c>
      <c r="T9" s="32">
        <v>2630.52</v>
      </c>
      <c r="U9" s="32">
        <v>2343.88</v>
      </c>
      <c r="V9" s="32">
        <v>0</v>
      </c>
      <c r="W9" s="32">
        <v>0</v>
      </c>
      <c r="X9" s="32">
        <v>0</v>
      </c>
      <c r="Y9" s="32">
        <v>11162.7</v>
      </c>
      <c r="Z9" s="32">
        <v>0</v>
      </c>
      <c r="AA9" s="32">
        <v>2651.48</v>
      </c>
      <c r="AB9" s="32">
        <v>50913.23</v>
      </c>
      <c r="AC9" s="32">
        <v>1158.8699999999999</v>
      </c>
      <c r="AD9" s="32">
        <v>4456.0200000000004</v>
      </c>
      <c r="AE9" s="32">
        <v>0</v>
      </c>
      <c r="AF9" s="32">
        <v>0</v>
      </c>
      <c r="AG9" s="32">
        <v>0</v>
      </c>
      <c r="AH9" s="32">
        <v>0</v>
      </c>
      <c r="AI9" s="32">
        <v>2745.86</v>
      </c>
      <c r="AJ9" s="32">
        <v>0</v>
      </c>
      <c r="AK9" s="32">
        <v>3559.57</v>
      </c>
      <c r="AL9" s="32">
        <v>1160.1199999999999</v>
      </c>
      <c r="AM9" s="32">
        <v>2781.66</v>
      </c>
      <c r="AN9" s="118">
        <v>223180.52</v>
      </c>
      <c r="AO9" s="117">
        <v>0</v>
      </c>
      <c r="AP9" s="32">
        <v>0</v>
      </c>
      <c r="AQ9" s="32">
        <v>1367.46</v>
      </c>
      <c r="AR9" s="32">
        <v>0</v>
      </c>
      <c r="AS9" s="32">
        <v>0</v>
      </c>
      <c r="AT9" s="32">
        <v>7191.59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118">
        <v>8559.0499999999993</v>
      </c>
    </row>
    <row r="10" spans="1:78" ht="20.25" customHeight="1">
      <c r="A10" s="198" t="s">
        <v>194</v>
      </c>
      <c r="B10" s="51" t="s">
        <v>40</v>
      </c>
      <c r="C10" s="52">
        <v>66</v>
      </c>
      <c r="D10" s="30">
        <v>23</v>
      </c>
      <c r="E10" s="30">
        <v>1</v>
      </c>
      <c r="F10" s="30">
        <v>85</v>
      </c>
      <c r="G10" s="30">
        <v>5</v>
      </c>
      <c r="H10" s="30">
        <v>1</v>
      </c>
      <c r="I10" s="30">
        <v>10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4</v>
      </c>
      <c r="P10" s="30">
        <v>0</v>
      </c>
      <c r="Q10" s="30">
        <v>0</v>
      </c>
      <c r="R10" s="30">
        <v>3</v>
      </c>
      <c r="S10" s="30">
        <v>0</v>
      </c>
      <c r="T10" s="30">
        <v>8</v>
      </c>
      <c r="U10" s="30">
        <v>6</v>
      </c>
      <c r="V10" s="30">
        <v>0</v>
      </c>
      <c r="W10" s="30">
        <v>0</v>
      </c>
      <c r="X10" s="30">
        <v>0</v>
      </c>
      <c r="Y10" s="30">
        <v>1</v>
      </c>
      <c r="Z10" s="30">
        <v>3</v>
      </c>
      <c r="AA10" s="30">
        <v>9</v>
      </c>
      <c r="AB10" s="30">
        <v>43</v>
      </c>
      <c r="AC10" s="30">
        <v>15</v>
      </c>
      <c r="AD10" s="30">
        <v>3</v>
      </c>
      <c r="AE10" s="30">
        <v>0</v>
      </c>
      <c r="AF10" s="30">
        <v>2</v>
      </c>
      <c r="AG10" s="30">
        <v>0</v>
      </c>
      <c r="AH10" s="30">
        <v>0</v>
      </c>
      <c r="AI10" s="30">
        <v>2</v>
      </c>
      <c r="AJ10" s="30">
        <v>20</v>
      </c>
      <c r="AK10" s="30">
        <v>25</v>
      </c>
      <c r="AL10" s="30">
        <v>0</v>
      </c>
      <c r="AM10" s="30">
        <v>49</v>
      </c>
      <c r="AN10" s="53">
        <v>385</v>
      </c>
      <c r="AO10" s="52">
        <v>0</v>
      </c>
      <c r="AP10" s="30">
        <v>0</v>
      </c>
      <c r="AQ10" s="30">
        <v>96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  <c r="BU10" s="30">
        <v>0</v>
      </c>
      <c r="BV10" s="30">
        <v>0</v>
      </c>
      <c r="BW10" s="30">
        <v>0</v>
      </c>
      <c r="BX10" s="30">
        <v>0</v>
      </c>
      <c r="BY10" s="30">
        <v>0</v>
      </c>
      <c r="BZ10" s="53">
        <v>96</v>
      </c>
    </row>
    <row r="11" spans="1:78" ht="18.600000000000001">
      <c r="A11" s="202"/>
      <c r="B11" s="116" t="s">
        <v>204</v>
      </c>
      <c r="C11" s="117">
        <v>12482.83</v>
      </c>
      <c r="D11" s="32">
        <v>4074.4</v>
      </c>
      <c r="E11" s="32">
        <v>278.79000000000002</v>
      </c>
      <c r="F11" s="32">
        <v>17315.62</v>
      </c>
      <c r="G11" s="32">
        <v>1698.81</v>
      </c>
      <c r="H11" s="32">
        <v>545.57000000000005</v>
      </c>
      <c r="I11" s="32">
        <v>2257.56</v>
      </c>
      <c r="J11" s="32">
        <v>0</v>
      </c>
      <c r="K11" s="32">
        <v>424.39</v>
      </c>
      <c r="L11" s="32">
        <v>0</v>
      </c>
      <c r="M11" s="32">
        <v>0</v>
      </c>
      <c r="N11" s="32">
        <v>0</v>
      </c>
      <c r="O11" s="32">
        <v>992.36</v>
      </c>
      <c r="P11" s="32">
        <v>0</v>
      </c>
      <c r="Q11" s="32">
        <v>0</v>
      </c>
      <c r="R11" s="32">
        <v>41957.29</v>
      </c>
      <c r="S11" s="32">
        <v>0</v>
      </c>
      <c r="T11" s="32">
        <v>2383.09</v>
      </c>
      <c r="U11" s="32">
        <v>1152.3900000000001</v>
      </c>
      <c r="V11" s="32">
        <v>0</v>
      </c>
      <c r="W11" s="32">
        <v>0</v>
      </c>
      <c r="X11" s="32">
        <v>0</v>
      </c>
      <c r="Y11" s="32">
        <v>204.82</v>
      </c>
      <c r="Z11" s="32">
        <v>4023</v>
      </c>
      <c r="AA11" s="32">
        <v>1804.69</v>
      </c>
      <c r="AB11" s="32">
        <v>17200.330000000002</v>
      </c>
      <c r="AC11" s="32">
        <v>4629.3900000000003</v>
      </c>
      <c r="AD11" s="32">
        <v>14202.23</v>
      </c>
      <c r="AE11" s="32">
        <v>0</v>
      </c>
      <c r="AF11" s="32">
        <v>749.54</v>
      </c>
      <c r="AG11" s="32">
        <v>0</v>
      </c>
      <c r="AH11" s="32">
        <v>0</v>
      </c>
      <c r="AI11" s="32">
        <v>4755.63</v>
      </c>
      <c r="AJ11" s="32">
        <v>21652.01</v>
      </c>
      <c r="AK11" s="32">
        <v>4279.3500000000004</v>
      </c>
      <c r="AL11" s="32">
        <v>0</v>
      </c>
      <c r="AM11" s="32">
        <v>37389.51</v>
      </c>
      <c r="AN11" s="118">
        <v>196453.6</v>
      </c>
      <c r="AO11" s="117">
        <v>0</v>
      </c>
      <c r="AP11" s="32">
        <v>0</v>
      </c>
      <c r="AQ11" s="32">
        <v>25309.91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118">
        <v>25309.91</v>
      </c>
    </row>
    <row r="12" spans="1:78">
      <c r="A12" s="198" t="s">
        <v>197</v>
      </c>
      <c r="B12" s="51" t="s">
        <v>40</v>
      </c>
      <c r="C12" s="52">
        <v>15</v>
      </c>
      <c r="D12" s="30">
        <v>0</v>
      </c>
      <c r="E12" s="30">
        <v>1</v>
      </c>
      <c r="F12" s="30">
        <v>52</v>
      </c>
      <c r="G12" s="30">
        <v>1</v>
      </c>
      <c r="H12" s="30">
        <v>9</v>
      </c>
      <c r="I12" s="30">
        <v>18</v>
      </c>
      <c r="J12" s="30">
        <v>0</v>
      </c>
      <c r="K12" s="30">
        <v>1</v>
      </c>
      <c r="L12" s="30">
        <v>8</v>
      </c>
      <c r="M12" s="30">
        <v>0</v>
      </c>
      <c r="N12" s="30">
        <v>0</v>
      </c>
      <c r="O12" s="30">
        <v>38</v>
      </c>
      <c r="P12" s="30">
        <v>0</v>
      </c>
      <c r="Q12" s="30">
        <v>0</v>
      </c>
      <c r="R12" s="30">
        <v>16</v>
      </c>
      <c r="S12" s="30">
        <v>0</v>
      </c>
      <c r="T12" s="30">
        <v>55</v>
      </c>
      <c r="U12" s="30">
        <v>0</v>
      </c>
      <c r="V12" s="30">
        <v>0</v>
      </c>
      <c r="W12" s="30">
        <v>0</v>
      </c>
      <c r="X12" s="30">
        <v>0</v>
      </c>
      <c r="Y12" s="30">
        <v>1</v>
      </c>
      <c r="Z12" s="30">
        <v>13</v>
      </c>
      <c r="AA12" s="30">
        <v>7</v>
      </c>
      <c r="AB12" s="30">
        <v>70</v>
      </c>
      <c r="AC12" s="30">
        <v>14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13</v>
      </c>
      <c r="AJ12" s="30">
        <v>44</v>
      </c>
      <c r="AK12" s="30">
        <v>26</v>
      </c>
      <c r="AL12" s="30">
        <v>0</v>
      </c>
      <c r="AM12" s="30">
        <v>54</v>
      </c>
      <c r="AN12" s="53">
        <v>456</v>
      </c>
      <c r="AO12" s="52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2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53">
        <v>2</v>
      </c>
    </row>
    <row r="13" spans="1:78" ht="18.600000000000001">
      <c r="A13" s="202"/>
      <c r="B13" s="116" t="s">
        <v>204</v>
      </c>
      <c r="C13" s="117">
        <v>4566.33</v>
      </c>
      <c r="D13" s="32">
        <v>0</v>
      </c>
      <c r="E13" s="32">
        <v>330.44</v>
      </c>
      <c r="F13" s="32">
        <v>15670.05</v>
      </c>
      <c r="G13" s="32">
        <v>217.17</v>
      </c>
      <c r="H13" s="32">
        <v>2403.5</v>
      </c>
      <c r="I13" s="32">
        <v>3704.55</v>
      </c>
      <c r="J13" s="32">
        <v>0</v>
      </c>
      <c r="K13" s="32">
        <v>923.82</v>
      </c>
      <c r="L13" s="32">
        <v>1703.38</v>
      </c>
      <c r="M13" s="32">
        <v>0</v>
      </c>
      <c r="N13" s="32">
        <v>0</v>
      </c>
      <c r="O13" s="32">
        <v>6689.88</v>
      </c>
      <c r="P13" s="32">
        <v>0</v>
      </c>
      <c r="Q13" s="32">
        <v>0</v>
      </c>
      <c r="R13" s="32">
        <v>3130.97</v>
      </c>
      <c r="S13" s="32">
        <v>0</v>
      </c>
      <c r="T13" s="32">
        <v>9778.16</v>
      </c>
      <c r="U13" s="32">
        <v>0</v>
      </c>
      <c r="V13" s="32">
        <v>0</v>
      </c>
      <c r="W13" s="32">
        <v>0</v>
      </c>
      <c r="X13" s="32">
        <v>0</v>
      </c>
      <c r="Y13" s="32">
        <v>989.02</v>
      </c>
      <c r="Z13" s="32">
        <v>2415.21</v>
      </c>
      <c r="AA13" s="32">
        <v>1523.88</v>
      </c>
      <c r="AB13" s="32">
        <v>12718.75</v>
      </c>
      <c r="AC13" s="32">
        <v>2167.15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7037.37</v>
      </c>
      <c r="AJ13" s="32">
        <v>15043.3</v>
      </c>
      <c r="AK13" s="32">
        <v>7455.46</v>
      </c>
      <c r="AL13" s="32">
        <v>0</v>
      </c>
      <c r="AM13" s="32">
        <v>26591.75</v>
      </c>
      <c r="AN13" s="118">
        <v>125060.14</v>
      </c>
      <c r="AO13" s="117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1758.99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118">
        <v>1758.99</v>
      </c>
    </row>
    <row r="14" spans="1:78">
      <c r="A14" s="198" t="s">
        <v>199</v>
      </c>
      <c r="B14" s="51" t="s">
        <v>40</v>
      </c>
      <c r="C14" s="52">
        <v>17</v>
      </c>
      <c r="D14" s="30">
        <v>28</v>
      </c>
      <c r="E14" s="30">
        <v>9</v>
      </c>
      <c r="F14" s="30">
        <v>43</v>
      </c>
      <c r="G14" s="30">
        <v>10</v>
      </c>
      <c r="H14" s="30">
        <v>5</v>
      </c>
      <c r="I14" s="30">
        <v>21</v>
      </c>
      <c r="J14" s="30">
        <v>0</v>
      </c>
      <c r="K14" s="30">
        <v>0</v>
      </c>
      <c r="L14" s="30">
        <v>0</v>
      </c>
      <c r="M14" s="30">
        <v>0</v>
      </c>
      <c r="N14" s="30">
        <v>16</v>
      </c>
      <c r="O14" s="30">
        <v>20</v>
      </c>
      <c r="P14" s="30">
        <v>7</v>
      </c>
      <c r="Q14" s="30">
        <v>8</v>
      </c>
      <c r="R14" s="30">
        <v>12</v>
      </c>
      <c r="S14" s="30">
        <v>0</v>
      </c>
      <c r="T14" s="30">
        <v>4</v>
      </c>
      <c r="U14" s="30">
        <v>4</v>
      </c>
      <c r="V14" s="30">
        <v>0</v>
      </c>
      <c r="W14" s="30">
        <v>0</v>
      </c>
      <c r="X14" s="30">
        <v>0</v>
      </c>
      <c r="Y14" s="30">
        <v>7</v>
      </c>
      <c r="Z14" s="30">
        <v>43</v>
      </c>
      <c r="AA14" s="30">
        <v>136</v>
      </c>
      <c r="AB14" s="30">
        <v>21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2</v>
      </c>
      <c r="AJ14" s="30">
        <v>42</v>
      </c>
      <c r="AK14" s="30">
        <v>20</v>
      </c>
      <c r="AL14" s="30">
        <v>0</v>
      </c>
      <c r="AM14" s="30">
        <v>129</v>
      </c>
      <c r="AN14" s="53">
        <v>604</v>
      </c>
      <c r="AO14" s="52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70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  <c r="BU14" s="30">
        <v>0</v>
      </c>
      <c r="BV14" s="30">
        <v>0</v>
      </c>
      <c r="BW14" s="30">
        <v>0</v>
      </c>
      <c r="BX14" s="30">
        <v>0</v>
      </c>
      <c r="BY14" s="30">
        <v>0</v>
      </c>
      <c r="BZ14" s="53">
        <v>70</v>
      </c>
    </row>
    <row r="15" spans="1:78" ht="18.600000000000001">
      <c r="A15" s="202"/>
      <c r="B15" s="116" t="s">
        <v>204</v>
      </c>
      <c r="C15" s="117">
        <v>4269.1400000000003</v>
      </c>
      <c r="D15" s="32">
        <v>6806.85</v>
      </c>
      <c r="E15" s="32">
        <v>2414.83</v>
      </c>
      <c r="F15" s="32">
        <v>9753.73</v>
      </c>
      <c r="G15" s="32">
        <v>9914.0400000000009</v>
      </c>
      <c r="H15" s="32">
        <v>2133.91</v>
      </c>
      <c r="I15" s="32">
        <v>4231.9399999999996</v>
      </c>
      <c r="J15" s="32">
        <v>0</v>
      </c>
      <c r="K15" s="32">
        <v>0</v>
      </c>
      <c r="L15" s="32">
        <v>0</v>
      </c>
      <c r="M15" s="32">
        <v>0</v>
      </c>
      <c r="N15" s="32">
        <v>2399.7800000000002</v>
      </c>
      <c r="O15" s="32">
        <v>3838.88</v>
      </c>
      <c r="P15" s="32">
        <v>1292.03</v>
      </c>
      <c r="Q15" s="32">
        <v>1690.58</v>
      </c>
      <c r="R15" s="32">
        <v>4278.9399999999996</v>
      </c>
      <c r="S15" s="32">
        <v>0</v>
      </c>
      <c r="T15" s="32">
        <v>842.72</v>
      </c>
      <c r="U15" s="32">
        <v>718</v>
      </c>
      <c r="V15" s="32">
        <v>0</v>
      </c>
      <c r="W15" s="32">
        <v>0</v>
      </c>
      <c r="X15" s="32">
        <v>0</v>
      </c>
      <c r="Y15" s="32">
        <v>2323.14</v>
      </c>
      <c r="Z15" s="32">
        <v>7444.49</v>
      </c>
      <c r="AA15" s="32">
        <v>36194.879999999997</v>
      </c>
      <c r="AB15" s="32">
        <v>3879.5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4310.3900000000003</v>
      </c>
      <c r="AJ15" s="32">
        <v>4124.3999999999996</v>
      </c>
      <c r="AK15" s="32">
        <v>3601.19</v>
      </c>
      <c r="AL15" s="32">
        <v>0</v>
      </c>
      <c r="AM15" s="32">
        <v>27478.33</v>
      </c>
      <c r="AN15" s="118">
        <v>143941.69</v>
      </c>
      <c r="AO15" s="117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37390.379999999997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118">
        <v>37390.379999999997</v>
      </c>
    </row>
    <row r="16" spans="1:78">
      <c r="A16" s="198" t="s">
        <v>200</v>
      </c>
      <c r="B16" s="51" t="s">
        <v>40</v>
      </c>
      <c r="C16" s="52">
        <v>10</v>
      </c>
      <c r="D16" s="30">
        <v>29</v>
      </c>
      <c r="E16" s="30">
        <v>11</v>
      </c>
      <c r="F16" s="30">
        <v>32</v>
      </c>
      <c r="G16" s="30">
        <v>10</v>
      </c>
      <c r="H16" s="30">
        <v>5</v>
      </c>
      <c r="I16" s="30">
        <v>43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1</v>
      </c>
      <c r="P16" s="30">
        <v>0</v>
      </c>
      <c r="Q16" s="30">
        <v>12</v>
      </c>
      <c r="R16" s="30">
        <v>9</v>
      </c>
      <c r="S16" s="30">
        <v>0</v>
      </c>
      <c r="T16" s="30">
        <v>47</v>
      </c>
      <c r="U16" s="30">
        <v>6</v>
      </c>
      <c r="V16" s="30">
        <v>0</v>
      </c>
      <c r="W16" s="30">
        <v>0</v>
      </c>
      <c r="X16" s="30">
        <v>0</v>
      </c>
      <c r="Y16" s="30">
        <v>4</v>
      </c>
      <c r="Z16" s="30">
        <v>3</v>
      </c>
      <c r="AA16" s="30">
        <v>81</v>
      </c>
      <c r="AB16" s="30">
        <v>57</v>
      </c>
      <c r="AC16" s="30">
        <v>0</v>
      </c>
      <c r="AD16" s="30">
        <v>0</v>
      </c>
      <c r="AE16" s="30">
        <v>6</v>
      </c>
      <c r="AF16" s="30">
        <v>0</v>
      </c>
      <c r="AG16" s="30">
        <v>0</v>
      </c>
      <c r="AH16" s="30">
        <v>0</v>
      </c>
      <c r="AI16" s="30">
        <v>66</v>
      </c>
      <c r="AJ16" s="30">
        <v>33</v>
      </c>
      <c r="AK16" s="30">
        <v>1</v>
      </c>
      <c r="AL16" s="30">
        <v>0</v>
      </c>
      <c r="AM16" s="30">
        <v>39</v>
      </c>
      <c r="AN16" s="53">
        <v>505</v>
      </c>
      <c r="AO16" s="52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1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67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  <c r="BU16" s="30">
        <v>0</v>
      </c>
      <c r="BV16" s="30">
        <v>0</v>
      </c>
      <c r="BW16" s="30">
        <v>0</v>
      </c>
      <c r="BX16" s="30">
        <v>0</v>
      </c>
      <c r="BY16" s="30">
        <v>0</v>
      </c>
      <c r="BZ16" s="53">
        <v>68</v>
      </c>
    </row>
    <row r="17" spans="1:78" ht="18.600000000000001">
      <c r="A17" s="202"/>
      <c r="B17" s="116" t="s">
        <v>204</v>
      </c>
      <c r="C17" s="117">
        <v>2603.7399999999998</v>
      </c>
      <c r="D17" s="32">
        <v>4974.26</v>
      </c>
      <c r="E17" s="32">
        <v>2392.77</v>
      </c>
      <c r="F17" s="32">
        <v>5837.32</v>
      </c>
      <c r="G17" s="32">
        <v>3096.94</v>
      </c>
      <c r="H17" s="32">
        <v>4548.43</v>
      </c>
      <c r="I17" s="32">
        <v>10194.35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2802.28</v>
      </c>
      <c r="P17" s="32">
        <v>0</v>
      </c>
      <c r="Q17" s="32">
        <v>2441.66</v>
      </c>
      <c r="R17" s="32">
        <v>1414.25</v>
      </c>
      <c r="S17" s="32">
        <v>0</v>
      </c>
      <c r="T17" s="32">
        <v>9286.17</v>
      </c>
      <c r="U17" s="32">
        <v>956.83</v>
      </c>
      <c r="V17" s="32">
        <v>0</v>
      </c>
      <c r="W17" s="32">
        <v>0</v>
      </c>
      <c r="X17" s="32">
        <v>0</v>
      </c>
      <c r="Y17" s="32">
        <v>654.4</v>
      </c>
      <c r="Z17" s="32">
        <v>2617.83</v>
      </c>
      <c r="AA17" s="32">
        <v>15741.27</v>
      </c>
      <c r="AB17" s="32">
        <v>12202.2</v>
      </c>
      <c r="AC17" s="32">
        <v>0</v>
      </c>
      <c r="AD17" s="32">
        <v>0</v>
      </c>
      <c r="AE17" s="32">
        <v>1297.3399999999999</v>
      </c>
      <c r="AF17" s="32">
        <v>0</v>
      </c>
      <c r="AG17" s="32">
        <v>0</v>
      </c>
      <c r="AH17" s="32">
        <v>0</v>
      </c>
      <c r="AI17" s="32">
        <v>13592.49</v>
      </c>
      <c r="AJ17" s="32">
        <v>6637</v>
      </c>
      <c r="AK17" s="32">
        <v>206.5</v>
      </c>
      <c r="AL17" s="32">
        <v>0</v>
      </c>
      <c r="AM17" s="32">
        <v>22112.23</v>
      </c>
      <c r="AN17" s="118">
        <v>125610.26</v>
      </c>
      <c r="AO17" s="117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17116.8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2217.92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118">
        <v>19334.72</v>
      </c>
    </row>
    <row r="18" spans="1:78" ht="16.95" customHeight="1">
      <c r="A18" s="198" t="s">
        <v>201</v>
      </c>
      <c r="B18" s="51" t="s">
        <v>40</v>
      </c>
      <c r="C18" s="52">
        <v>3</v>
      </c>
      <c r="D18" s="30">
        <v>58</v>
      </c>
      <c r="E18" s="30">
        <v>4</v>
      </c>
      <c r="F18" s="30">
        <v>133</v>
      </c>
      <c r="G18" s="30">
        <v>12</v>
      </c>
      <c r="H18" s="30">
        <v>0</v>
      </c>
      <c r="I18" s="30">
        <v>28</v>
      </c>
      <c r="J18" s="30">
        <v>10</v>
      </c>
      <c r="K18" s="30">
        <v>1</v>
      </c>
      <c r="L18" s="30">
        <v>0</v>
      </c>
      <c r="M18" s="30">
        <v>0</v>
      </c>
      <c r="N18" s="30">
        <v>15</v>
      </c>
      <c r="O18" s="30">
        <v>10</v>
      </c>
      <c r="P18" s="30">
        <v>0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1</v>
      </c>
      <c r="Z18" s="30">
        <v>1</v>
      </c>
      <c r="AA18" s="30">
        <v>6</v>
      </c>
      <c r="AB18" s="30">
        <v>3</v>
      </c>
      <c r="AC18" s="30">
        <v>10</v>
      </c>
      <c r="AD18" s="30">
        <v>29</v>
      </c>
      <c r="AE18" s="30">
        <v>0</v>
      </c>
      <c r="AF18" s="30">
        <v>0</v>
      </c>
      <c r="AG18" s="30">
        <v>0</v>
      </c>
      <c r="AH18" s="30">
        <v>0</v>
      </c>
      <c r="AI18" s="30">
        <v>79</v>
      </c>
      <c r="AJ18" s="30">
        <v>6</v>
      </c>
      <c r="AK18" s="30">
        <v>9</v>
      </c>
      <c r="AL18" s="30">
        <v>0</v>
      </c>
      <c r="AM18" s="30">
        <v>40</v>
      </c>
      <c r="AN18" s="53">
        <v>459</v>
      </c>
      <c r="AO18" s="52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96</v>
      </c>
      <c r="BZ18" s="53">
        <v>96</v>
      </c>
    </row>
    <row r="19" spans="1:78" ht="18.600000000000001">
      <c r="A19" s="202"/>
      <c r="B19" s="116" t="s">
        <v>204</v>
      </c>
      <c r="C19" s="117">
        <v>1235.8499999999999</v>
      </c>
      <c r="D19" s="32">
        <v>10890.22</v>
      </c>
      <c r="E19" s="32">
        <v>2078.52</v>
      </c>
      <c r="F19" s="32">
        <v>21350.13</v>
      </c>
      <c r="G19" s="32">
        <v>3526.95</v>
      </c>
      <c r="H19" s="32">
        <v>0</v>
      </c>
      <c r="I19" s="32">
        <v>5184.93</v>
      </c>
      <c r="J19" s="32">
        <v>2076.5</v>
      </c>
      <c r="K19" s="32">
        <v>167.13</v>
      </c>
      <c r="L19" s="32">
        <v>0</v>
      </c>
      <c r="M19" s="32">
        <v>0</v>
      </c>
      <c r="N19" s="32">
        <v>2068.31</v>
      </c>
      <c r="O19" s="32">
        <v>3572.39</v>
      </c>
      <c r="P19" s="32">
        <v>0</v>
      </c>
      <c r="Q19" s="32">
        <v>199.59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618</v>
      </c>
      <c r="Z19" s="32">
        <v>3809.94</v>
      </c>
      <c r="AA19" s="32">
        <v>3346.7</v>
      </c>
      <c r="AB19" s="32">
        <v>11674.45</v>
      </c>
      <c r="AC19" s="32">
        <v>3456.72</v>
      </c>
      <c r="AD19" s="32">
        <v>4826.66</v>
      </c>
      <c r="AE19" s="32">
        <v>0</v>
      </c>
      <c r="AF19" s="32">
        <v>0</v>
      </c>
      <c r="AG19" s="32">
        <v>0</v>
      </c>
      <c r="AH19" s="32">
        <v>0</v>
      </c>
      <c r="AI19" s="32">
        <v>15030.42</v>
      </c>
      <c r="AJ19" s="32">
        <v>1328.75</v>
      </c>
      <c r="AK19" s="32">
        <v>1636.72</v>
      </c>
      <c r="AL19" s="32">
        <v>0</v>
      </c>
      <c r="AM19" s="32">
        <v>24165.88</v>
      </c>
      <c r="AN19" s="118">
        <v>122244.76</v>
      </c>
      <c r="AO19" s="117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4538.3999999999996</v>
      </c>
      <c r="BZ19" s="118">
        <v>4538.3999999999996</v>
      </c>
    </row>
    <row r="20" spans="1:78">
      <c r="A20" s="198" t="s">
        <v>202</v>
      </c>
      <c r="B20" s="51" t="s">
        <v>40</v>
      </c>
      <c r="C20" s="52">
        <v>1</v>
      </c>
      <c r="D20" s="30">
        <v>25</v>
      </c>
      <c r="E20" s="30">
        <v>1</v>
      </c>
      <c r="F20" s="30">
        <v>73</v>
      </c>
      <c r="G20" s="30">
        <v>13</v>
      </c>
      <c r="H20" s="30">
        <v>8</v>
      </c>
      <c r="I20" s="30">
        <v>28</v>
      </c>
      <c r="J20" s="30">
        <v>6</v>
      </c>
      <c r="K20" s="30">
        <v>0</v>
      </c>
      <c r="L20" s="30">
        <v>8</v>
      </c>
      <c r="M20" s="30">
        <v>0</v>
      </c>
      <c r="N20" s="30">
        <v>0</v>
      </c>
      <c r="O20" s="30">
        <v>0</v>
      </c>
      <c r="P20" s="30">
        <v>13</v>
      </c>
      <c r="Q20" s="30">
        <v>0</v>
      </c>
      <c r="R20" s="30">
        <v>0</v>
      </c>
      <c r="S20" s="30">
        <v>0</v>
      </c>
      <c r="T20" s="30">
        <v>25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15</v>
      </c>
      <c r="AB20" s="30">
        <v>116</v>
      </c>
      <c r="AC20" s="30">
        <v>16</v>
      </c>
      <c r="AD20" s="30">
        <v>9</v>
      </c>
      <c r="AE20" s="30">
        <v>0</v>
      </c>
      <c r="AF20" s="30">
        <v>0</v>
      </c>
      <c r="AG20" s="30">
        <v>0</v>
      </c>
      <c r="AH20" s="30">
        <v>0</v>
      </c>
      <c r="AI20" s="30">
        <v>21</v>
      </c>
      <c r="AJ20" s="30">
        <v>29</v>
      </c>
      <c r="AK20" s="30">
        <v>20</v>
      </c>
      <c r="AL20" s="30">
        <v>0</v>
      </c>
      <c r="AM20" s="30">
        <v>43</v>
      </c>
      <c r="AN20" s="53">
        <v>470</v>
      </c>
      <c r="AO20" s="52">
        <v>28</v>
      </c>
      <c r="AP20" s="30">
        <v>0</v>
      </c>
      <c r="AQ20" s="30">
        <v>0</v>
      </c>
      <c r="AR20" s="30">
        <v>0</v>
      </c>
      <c r="AS20" s="30">
        <v>125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62</v>
      </c>
      <c r="BZ20" s="53">
        <v>215</v>
      </c>
    </row>
    <row r="21" spans="1:78" ht="18.600000000000001">
      <c r="A21" s="202"/>
      <c r="B21" s="116" t="s">
        <v>204</v>
      </c>
      <c r="C21" s="117">
        <v>47.59</v>
      </c>
      <c r="D21" s="32">
        <v>4130.46</v>
      </c>
      <c r="E21" s="32">
        <v>12214.51</v>
      </c>
      <c r="F21" s="32">
        <v>14112.23</v>
      </c>
      <c r="G21" s="32">
        <v>6312.41</v>
      </c>
      <c r="H21" s="32">
        <v>2756.3</v>
      </c>
      <c r="I21" s="32">
        <v>4461.42</v>
      </c>
      <c r="J21" s="32">
        <v>6918.67</v>
      </c>
      <c r="K21" s="32">
        <v>0</v>
      </c>
      <c r="L21" s="32">
        <v>1571.45</v>
      </c>
      <c r="M21" s="32">
        <v>0</v>
      </c>
      <c r="N21" s="32">
        <v>0</v>
      </c>
      <c r="O21" s="32">
        <v>0</v>
      </c>
      <c r="P21" s="32">
        <v>2696.29</v>
      </c>
      <c r="Q21" s="32">
        <v>0</v>
      </c>
      <c r="R21" s="32">
        <v>0</v>
      </c>
      <c r="S21" s="32">
        <v>0</v>
      </c>
      <c r="T21" s="32">
        <v>13283.41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3553.42</v>
      </c>
      <c r="AB21" s="32">
        <v>25386.76</v>
      </c>
      <c r="AC21" s="32">
        <v>2178.33</v>
      </c>
      <c r="AD21" s="32">
        <v>1394.35</v>
      </c>
      <c r="AE21" s="32">
        <v>0</v>
      </c>
      <c r="AF21" s="32">
        <v>0</v>
      </c>
      <c r="AG21" s="32">
        <v>0</v>
      </c>
      <c r="AH21" s="32">
        <v>0</v>
      </c>
      <c r="AI21" s="32">
        <v>11682.74</v>
      </c>
      <c r="AJ21" s="32">
        <v>5252.12</v>
      </c>
      <c r="AK21" s="32">
        <v>3653.8</v>
      </c>
      <c r="AL21" s="32">
        <v>0</v>
      </c>
      <c r="AM21" s="32">
        <v>14313.76</v>
      </c>
      <c r="AN21" s="118">
        <v>135920.01999999999</v>
      </c>
      <c r="AO21" s="117">
        <v>2757.11</v>
      </c>
      <c r="AP21" s="32">
        <v>0</v>
      </c>
      <c r="AQ21" s="32">
        <v>0</v>
      </c>
      <c r="AR21" s="32">
        <v>0</v>
      </c>
      <c r="AS21" s="32">
        <v>23728.61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4971.59</v>
      </c>
      <c r="BZ21" s="118">
        <v>31457.31</v>
      </c>
    </row>
    <row r="22" spans="1:78">
      <c r="A22" s="198" t="s">
        <v>203</v>
      </c>
      <c r="B22" s="51" t="s">
        <v>40</v>
      </c>
      <c r="C22" s="52">
        <v>12</v>
      </c>
      <c r="D22" s="30">
        <v>23</v>
      </c>
      <c r="E22" s="30">
        <v>24</v>
      </c>
      <c r="F22" s="30">
        <v>31</v>
      </c>
      <c r="G22" s="30">
        <v>2</v>
      </c>
      <c r="H22" s="30">
        <v>17</v>
      </c>
      <c r="I22" s="30">
        <v>17</v>
      </c>
      <c r="J22" s="30">
        <v>0</v>
      </c>
      <c r="K22" s="30">
        <v>0</v>
      </c>
      <c r="L22" s="30">
        <v>1</v>
      </c>
      <c r="M22" s="30">
        <v>0</v>
      </c>
      <c r="N22" s="30">
        <v>0</v>
      </c>
      <c r="O22" s="30">
        <v>6</v>
      </c>
      <c r="P22" s="30">
        <v>0</v>
      </c>
      <c r="Q22" s="30">
        <v>2</v>
      </c>
      <c r="R22" s="30">
        <v>0</v>
      </c>
      <c r="S22" s="30">
        <v>0</v>
      </c>
      <c r="T22" s="30">
        <v>16</v>
      </c>
      <c r="U22" s="30">
        <v>0</v>
      </c>
      <c r="V22" s="30">
        <v>2</v>
      </c>
      <c r="W22" s="30">
        <v>0</v>
      </c>
      <c r="X22" s="30">
        <v>0</v>
      </c>
      <c r="Y22" s="30">
        <v>9</v>
      </c>
      <c r="Z22" s="30">
        <v>5</v>
      </c>
      <c r="AA22" s="30">
        <v>16</v>
      </c>
      <c r="AB22" s="30">
        <v>1</v>
      </c>
      <c r="AC22" s="30">
        <v>20</v>
      </c>
      <c r="AD22" s="30">
        <v>2</v>
      </c>
      <c r="AE22" s="30">
        <v>0</v>
      </c>
      <c r="AF22" s="30">
        <v>0</v>
      </c>
      <c r="AG22" s="30">
        <v>0</v>
      </c>
      <c r="AH22" s="30">
        <v>0</v>
      </c>
      <c r="AI22" s="30">
        <v>31</v>
      </c>
      <c r="AJ22" s="30">
        <v>3</v>
      </c>
      <c r="AK22" s="30">
        <v>11</v>
      </c>
      <c r="AL22" s="30">
        <v>0</v>
      </c>
      <c r="AM22" s="30">
        <v>15</v>
      </c>
      <c r="AN22" s="53">
        <v>266</v>
      </c>
      <c r="AO22" s="52">
        <v>0</v>
      </c>
      <c r="AP22" s="30">
        <v>0</v>
      </c>
      <c r="AQ22" s="30">
        <v>0</v>
      </c>
      <c r="AR22" s="30">
        <v>0</v>
      </c>
      <c r="AS22" s="30">
        <v>78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53">
        <v>78</v>
      </c>
    </row>
    <row r="23" spans="1:78" ht="18.600000000000001">
      <c r="A23" s="202"/>
      <c r="B23" s="116" t="s">
        <v>204</v>
      </c>
      <c r="C23" s="117">
        <v>4193.7299999999996</v>
      </c>
      <c r="D23" s="32">
        <v>4324.45</v>
      </c>
      <c r="E23" s="32">
        <v>2203.48</v>
      </c>
      <c r="F23" s="32">
        <v>7300.89</v>
      </c>
      <c r="G23" s="32">
        <v>3270.41</v>
      </c>
      <c r="H23" s="32">
        <v>6283.54</v>
      </c>
      <c r="I23" s="32">
        <v>39119.61</v>
      </c>
      <c r="J23" s="32">
        <v>0</v>
      </c>
      <c r="K23" s="32">
        <v>0</v>
      </c>
      <c r="L23" s="32">
        <v>449.85</v>
      </c>
      <c r="M23" s="32">
        <v>0</v>
      </c>
      <c r="N23" s="32">
        <v>0</v>
      </c>
      <c r="O23" s="32">
        <v>1148.55</v>
      </c>
      <c r="P23" s="32">
        <v>0</v>
      </c>
      <c r="Q23" s="32">
        <v>457.06</v>
      </c>
      <c r="R23" s="32">
        <v>0</v>
      </c>
      <c r="S23" s="32">
        <v>0</v>
      </c>
      <c r="T23" s="32">
        <v>3154.33</v>
      </c>
      <c r="U23" s="32">
        <v>0</v>
      </c>
      <c r="V23" s="32">
        <v>396.21</v>
      </c>
      <c r="W23" s="32">
        <v>0</v>
      </c>
      <c r="X23" s="32">
        <v>0</v>
      </c>
      <c r="Y23" s="32">
        <v>1595.03</v>
      </c>
      <c r="Z23" s="32">
        <v>1040.32</v>
      </c>
      <c r="AA23" s="32">
        <v>3607.24</v>
      </c>
      <c r="AB23" s="32">
        <v>725.36</v>
      </c>
      <c r="AC23" s="32">
        <v>3323.16</v>
      </c>
      <c r="AD23" s="32">
        <v>359.4</v>
      </c>
      <c r="AE23" s="32">
        <v>0</v>
      </c>
      <c r="AF23" s="32">
        <v>0</v>
      </c>
      <c r="AG23" s="32">
        <v>0</v>
      </c>
      <c r="AH23" s="32">
        <v>0</v>
      </c>
      <c r="AI23" s="32">
        <v>6551.4</v>
      </c>
      <c r="AJ23" s="32">
        <v>695.62</v>
      </c>
      <c r="AK23" s="32">
        <v>2388.12</v>
      </c>
      <c r="AL23" s="32">
        <v>0</v>
      </c>
      <c r="AM23" s="32">
        <v>6960.6</v>
      </c>
      <c r="AN23" s="118">
        <v>99548.36</v>
      </c>
      <c r="AO23" s="117">
        <v>0</v>
      </c>
      <c r="AP23" s="32">
        <v>0</v>
      </c>
      <c r="AQ23" s="32">
        <v>0</v>
      </c>
      <c r="AR23" s="32">
        <v>0</v>
      </c>
      <c r="AS23" s="32">
        <v>16473.400000000001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  <c r="BO23" s="32">
        <v>0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  <c r="BU23" s="32">
        <v>0</v>
      </c>
      <c r="BV23" s="32">
        <v>0</v>
      </c>
      <c r="BW23" s="32">
        <v>0</v>
      </c>
      <c r="BX23" s="32">
        <v>0</v>
      </c>
      <c r="BY23" s="32">
        <v>0</v>
      </c>
      <c r="BZ23" s="118">
        <v>16473.400000000001</v>
      </c>
    </row>
    <row r="24" spans="1:78" s="156" customFormat="1">
      <c r="A24" s="198" t="s">
        <v>205</v>
      </c>
      <c r="B24" s="51" t="s">
        <v>40</v>
      </c>
      <c r="C24" s="52">
        <v>20</v>
      </c>
      <c r="D24" s="30">
        <v>2</v>
      </c>
      <c r="E24" s="30">
        <v>6</v>
      </c>
      <c r="F24" s="30">
        <v>56</v>
      </c>
      <c r="G24" s="30">
        <v>0</v>
      </c>
      <c r="H24" s="30">
        <v>1</v>
      </c>
      <c r="I24" s="30">
        <v>3</v>
      </c>
      <c r="J24" s="30">
        <v>1</v>
      </c>
      <c r="K24" s="30">
        <v>0</v>
      </c>
      <c r="L24" s="30">
        <v>28</v>
      </c>
      <c r="M24" s="30">
        <v>0</v>
      </c>
      <c r="N24" s="30">
        <v>0</v>
      </c>
      <c r="O24" s="30">
        <v>12</v>
      </c>
      <c r="P24" s="30">
        <v>0</v>
      </c>
      <c r="Q24" s="30">
        <v>23</v>
      </c>
      <c r="R24" s="30">
        <v>1</v>
      </c>
      <c r="S24" s="30">
        <v>0</v>
      </c>
      <c r="T24" s="30">
        <v>29</v>
      </c>
      <c r="U24" s="30">
        <v>0</v>
      </c>
      <c r="V24" s="30">
        <v>0</v>
      </c>
      <c r="W24" s="30">
        <v>0</v>
      </c>
      <c r="X24" s="30">
        <v>0</v>
      </c>
      <c r="Y24" s="30">
        <v>1</v>
      </c>
      <c r="Z24" s="30">
        <v>0</v>
      </c>
      <c r="AA24" s="30">
        <v>117</v>
      </c>
      <c r="AB24" s="30">
        <v>53</v>
      </c>
      <c r="AC24" s="30">
        <v>6</v>
      </c>
      <c r="AD24" s="30">
        <v>1</v>
      </c>
      <c r="AE24" s="30">
        <v>38</v>
      </c>
      <c r="AF24" s="30">
        <v>0</v>
      </c>
      <c r="AG24" s="30">
        <v>0</v>
      </c>
      <c r="AH24" s="30">
        <v>0</v>
      </c>
      <c r="AI24" s="30">
        <v>16</v>
      </c>
      <c r="AJ24" s="30">
        <v>2</v>
      </c>
      <c r="AK24" s="30">
        <v>45</v>
      </c>
      <c r="AL24" s="30">
        <v>0</v>
      </c>
      <c r="AM24" s="30">
        <v>75</v>
      </c>
      <c r="AN24" s="53">
        <v>536</v>
      </c>
      <c r="AO24" s="52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0">
        <v>0</v>
      </c>
      <c r="BY24" s="30">
        <v>0</v>
      </c>
      <c r="BZ24" s="53">
        <v>0</v>
      </c>
    </row>
    <row r="25" spans="1:78" s="156" customFormat="1" ht="18.600000000000001">
      <c r="A25" s="202"/>
      <c r="B25" s="116" t="s">
        <v>204</v>
      </c>
      <c r="C25" s="117">
        <v>1230.96</v>
      </c>
      <c r="D25" s="32">
        <v>6443.45</v>
      </c>
      <c r="E25" s="32">
        <v>1572.9</v>
      </c>
      <c r="F25" s="32">
        <v>13833.96</v>
      </c>
      <c r="G25" s="32">
        <v>0</v>
      </c>
      <c r="H25" s="32">
        <v>272.81</v>
      </c>
      <c r="I25" s="32">
        <v>834.33</v>
      </c>
      <c r="J25" s="32">
        <v>358.72</v>
      </c>
      <c r="K25" s="32">
        <v>0</v>
      </c>
      <c r="L25" s="32">
        <v>5042.28</v>
      </c>
      <c r="M25" s="32">
        <v>0</v>
      </c>
      <c r="N25" s="32">
        <v>0</v>
      </c>
      <c r="O25" s="32">
        <v>1906.69</v>
      </c>
      <c r="P25" s="32">
        <v>0</v>
      </c>
      <c r="Q25" s="32">
        <v>4692.67</v>
      </c>
      <c r="R25" s="32">
        <v>1441.6</v>
      </c>
      <c r="S25" s="32">
        <v>0</v>
      </c>
      <c r="T25" s="32">
        <v>5358.3</v>
      </c>
      <c r="U25" s="32">
        <v>0</v>
      </c>
      <c r="V25" s="32">
        <v>0</v>
      </c>
      <c r="W25" s="32">
        <v>0</v>
      </c>
      <c r="X25" s="32">
        <v>0</v>
      </c>
      <c r="Y25" s="32">
        <v>852.19</v>
      </c>
      <c r="Z25" s="32">
        <v>0</v>
      </c>
      <c r="AA25" s="32">
        <v>27558.58</v>
      </c>
      <c r="AB25" s="32">
        <v>6301.97</v>
      </c>
      <c r="AC25" s="32">
        <v>784.56</v>
      </c>
      <c r="AD25" s="32">
        <v>2697.28</v>
      </c>
      <c r="AE25" s="32">
        <v>6255.36</v>
      </c>
      <c r="AF25" s="32">
        <v>0</v>
      </c>
      <c r="AG25" s="32">
        <v>0</v>
      </c>
      <c r="AH25" s="32">
        <v>0</v>
      </c>
      <c r="AI25" s="32">
        <v>2833.24</v>
      </c>
      <c r="AJ25" s="32">
        <v>687.79</v>
      </c>
      <c r="AK25" s="32">
        <v>14634.02</v>
      </c>
      <c r="AL25" s="32">
        <v>0</v>
      </c>
      <c r="AM25" s="32">
        <v>18148.93</v>
      </c>
      <c r="AN25" s="118">
        <v>123742.59</v>
      </c>
      <c r="AO25" s="117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118">
        <v>0</v>
      </c>
    </row>
    <row r="26" spans="1:78" s="156" customFormat="1">
      <c r="A26" s="198" t="s">
        <v>208</v>
      </c>
      <c r="B26" s="51" t="s">
        <v>40</v>
      </c>
      <c r="C26" s="117">
        <v>9</v>
      </c>
      <c r="D26" s="32">
        <v>36</v>
      </c>
      <c r="E26" s="32">
        <v>36</v>
      </c>
      <c r="F26" s="32">
        <v>288</v>
      </c>
      <c r="G26" s="32">
        <v>5</v>
      </c>
      <c r="H26" s="32">
        <v>0</v>
      </c>
      <c r="I26" s="32">
        <v>34</v>
      </c>
      <c r="J26" s="32">
        <v>0</v>
      </c>
      <c r="K26" s="32">
        <v>0</v>
      </c>
      <c r="L26" s="32">
        <v>3</v>
      </c>
      <c r="M26" s="32">
        <v>1</v>
      </c>
      <c r="N26" s="32">
        <v>0</v>
      </c>
      <c r="O26" s="32">
        <v>37</v>
      </c>
      <c r="P26" s="32">
        <v>0</v>
      </c>
      <c r="Q26" s="32">
        <v>0</v>
      </c>
      <c r="R26" s="32">
        <v>21</v>
      </c>
      <c r="S26" s="32">
        <v>0</v>
      </c>
      <c r="T26" s="32">
        <v>17</v>
      </c>
      <c r="U26" s="32">
        <v>0</v>
      </c>
      <c r="V26" s="32">
        <v>0</v>
      </c>
      <c r="W26" s="32">
        <v>25</v>
      </c>
      <c r="X26" s="32">
        <v>0</v>
      </c>
      <c r="Y26" s="32">
        <v>59</v>
      </c>
      <c r="Z26" s="32">
        <v>0</v>
      </c>
      <c r="AA26" s="32">
        <v>47</v>
      </c>
      <c r="AB26" s="32">
        <v>31</v>
      </c>
      <c r="AC26" s="32">
        <v>36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50</v>
      </c>
      <c r="AJ26" s="32">
        <v>116</v>
      </c>
      <c r="AK26" s="32">
        <v>39</v>
      </c>
      <c r="AL26" s="32">
        <v>0</v>
      </c>
      <c r="AM26" s="32">
        <v>72</v>
      </c>
      <c r="AN26" s="166">
        <v>962</v>
      </c>
      <c r="AO26" s="52">
        <v>250</v>
      </c>
      <c r="AP26" s="32">
        <v>0</v>
      </c>
      <c r="AQ26" s="32">
        <v>1247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0</v>
      </c>
      <c r="BY26" s="32">
        <v>0</v>
      </c>
      <c r="BZ26" s="118">
        <v>1497</v>
      </c>
    </row>
    <row r="27" spans="1:78" s="156" customFormat="1" ht="19.2" thickBot="1">
      <c r="A27" s="214"/>
      <c r="B27" s="114" t="s">
        <v>204</v>
      </c>
      <c r="C27" s="158">
        <v>1917.47</v>
      </c>
      <c r="D27" s="159">
        <v>6338.36</v>
      </c>
      <c r="E27" s="159">
        <v>13370.97</v>
      </c>
      <c r="F27" s="159">
        <v>76014.55</v>
      </c>
      <c r="G27" s="159">
        <v>1927.64</v>
      </c>
      <c r="H27" s="159">
        <v>0</v>
      </c>
      <c r="I27" s="159">
        <v>7360.39</v>
      </c>
      <c r="J27" s="159">
        <v>0</v>
      </c>
      <c r="K27" s="159">
        <v>0</v>
      </c>
      <c r="L27" s="159">
        <v>7100.87</v>
      </c>
      <c r="M27" s="159">
        <v>10501.34</v>
      </c>
      <c r="N27" s="159">
        <v>0</v>
      </c>
      <c r="O27" s="159">
        <v>7492.48</v>
      </c>
      <c r="P27" s="159">
        <v>0</v>
      </c>
      <c r="Q27" s="159">
        <v>0</v>
      </c>
      <c r="R27" s="159">
        <v>3398.15</v>
      </c>
      <c r="S27" s="159">
        <v>0</v>
      </c>
      <c r="T27" s="159">
        <v>3240.84</v>
      </c>
      <c r="U27" s="159">
        <v>0</v>
      </c>
      <c r="V27" s="159">
        <v>0</v>
      </c>
      <c r="W27" s="159">
        <v>3564.04</v>
      </c>
      <c r="X27" s="159">
        <v>0</v>
      </c>
      <c r="Y27" s="159">
        <v>10616.61</v>
      </c>
      <c r="Z27" s="159">
        <v>0</v>
      </c>
      <c r="AA27" s="159">
        <v>11680.9</v>
      </c>
      <c r="AB27" s="159">
        <v>5503.98</v>
      </c>
      <c r="AC27" s="159">
        <v>6524.78</v>
      </c>
      <c r="AD27" s="159">
        <v>0</v>
      </c>
      <c r="AE27" s="159">
        <v>0</v>
      </c>
      <c r="AF27" s="159">
        <v>0</v>
      </c>
      <c r="AG27" s="159">
        <v>0</v>
      </c>
      <c r="AH27" s="159">
        <v>0</v>
      </c>
      <c r="AI27" s="159">
        <v>13192.69</v>
      </c>
      <c r="AJ27" s="159">
        <v>39759.35</v>
      </c>
      <c r="AK27" s="159">
        <v>5651.1</v>
      </c>
      <c r="AL27" s="159">
        <v>0</v>
      </c>
      <c r="AM27" s="159">
        <v>18544.61</v>
      </c>
      <c r="AN27" s="160">
        <v>253701.12</v>
      </c>
      <c r="AO27" s="165">
        <v>63871.63</v>
      </c>
      <c r="AP27" s="159">
        <v>0</v>
      </c>
      <c r="AQ27" s="159">
        <v>79107.179999999993</v>
      </c>
      <c r="AR27" s="159">
        <v>0</v>
      </c>
      <c r="AS27" s="159">
        <v>0</v>
      </c>
      <c r="AT27" s="159">
        <v>0</v>
      </c>
      <c r="AU27" s="159">
        <v>0</v>
      </c>
      <c r="AV27" s="159">
        <v>0</v>
      </c>
      <c r="AW27" s="159">
        <v>0</v>
      </c>
      <c r="AX27" s="159">
        <v>0</v>
      </c>
      <c r="AY27" s="159">
        <v>0</v>
      </c>
      <c r="AZ27" s="159">
        <v>0</v>
      </c>
      <c r="BA27" s="159">
        <v>0</v>
      </c>
      <c r="BB27" s="159">
        <v>0</v>
      </c>
      <c r="BC27" s="159">
        <v>0</v>
      </c>
      <c r="BD27" s="159">
        <v>0</v>
      </c>
      <c r="BE27" s="159">
        <v>0</v>
      </c>
      <c r="BF27" s="159">
        <v>0</v>
      </c>
      <c r="BG27" s="159">
        <v>0</v>
      </c>
      <c r="BH27" s="159">
        <v>0</v>
      </c>
      <c r="BI27" s="159">
        <v>0</v>
      </c>
      <c r="BJ27" s="159">
        <v>0</v>
      </c>
      <c r="BK27" s="159">
        <v>0</v>
      </c>
      <c r="BL27" s="159">
        <v>0</v>
      </c>
      <c r="BM27" s="159">
        <v>0</v>
      </c>
      <c r="BN27" s="159">
        <v>0</v>
      </c>
      <c r="BO27" s="159">
        <v>0</v>
      </c>
      <c r="BP27" s="159">
        <v>0</v>
      </c>
      <c r="BQ27" s="159">
        <v>0</v>
      </c>
      <c r="BR27" s="159">
        <v>0</v>
      </c>
      <c r="BS27" s="159">
        <v>0</v>
      </c>
      <c r="BT27" s="159">
        <v>0</v>
      </c>
      <c r="BU27" s="159">
        <v>0</v>
      </c>
      <c r="BV27" s="159">
        <v>0</v>
      </c>
      <c r="BW27" s="159">
        <v>0</v>
      </c>
      <c r="BX27" s="159">
        <v>0</v>
      </c>
      <c r="BY27" s="159">
        <v>0</v>
      </c>
      <c r="BZ27" s="161">
        <v>142978.81</v>
      </c>
    </row>
    <row r="28" spans="1:78" s="175" customFormat="1">
      <c r="A28" s="215" t="s">
        <v>41</v>
      </c>
      <c r="B28" s="216"/>
      <c r="C28" s="162">
        <v>176</v>
      </c>
      <c r="D28" s="162">
        <v>281</v>
      </c>
      <c r="E28" s="162">
        <v>131</v>
      </c>
      <c r="F28" s="162">
        <v>1162</v>
      </c>
      <c r="G28" s="162">
        <v>78</v>
      </c>
      <c r="H28" s="162">
        <v>47</v>
      </c>
      <c r="I28" s="162">
        <v>253</v>
      </c>
      <c r="J28" s="162">
        <v>17</v>
      </c>
      <c r="K28" s="162">
        <v>7</v>
      </c>
      <c r="L28" s="162">
        <v>50</v>
      </c>
      <c r="M28" s="162">
        <v>1</v>
      </c>
      <c r="N28" s="162">
        <v>31</v>
      </c>
      <c r="O28" s="162">
        <v>176</v>
      </c>
      <c r="P28" s="162">
        <v>21</v>
      </c>
      <c r="Q28" s="162">
        <v>143</v>
      </c>
      <c r="R28" s="162">
        <v>77</v>
      </c>
      <c r="S28" s="162">
        <v>0</v>
      </c>
      <c r="T28" s="162">
        <v>245</v>
      </c>
      <c r="U28" s="162">
        <v>49</v>
      </c>
      <c r="V28" s="162">
        <v>2</v>
      </c>
      <c r="W28" s="162">
        <v>36</v>
      </c>
      <c r="X28" s="162">
        <v>0</v>
      </c>
      <c r="Y28" s="162">
        <v>145</v>
      </c>
      <c r="Z28" s="162">
        <v>94</v>
      </c>
      <c r="AA28" s="162">
        <v>620</v>
      </c>
      <c r="AB28" s="162">
        <v>454</v>
      </c>
      <c r="AC28" s="162">
        <v>162</v>
      </c>
      <c r="AD28" s="162">
        <v>45</v>
      </c>
      <c r="AE28" s="162">
        <v>44</v>
      </c>
      <c r="AF28" s="162">
        <v>2</v>
      </c>
      <c r="AG28" s="162">
        <v>0</v>
      </c>
      <c r="AH28" s="162">
        <v>0</v>
      </c>
      <c r="AI28" s="162">
        <v>341</v>
      </c>
      <c r="AJ28" s="162">
        <v>302</v>
      </c>
      <c r="AK28" s="162">
        <v>233</v>
      </c>
      <c r="AL28" s="162">
        <v>2</v>
      </c>
      <c r="AM28" s="162">
        <v>683</v>
      </c>
      <c r="AN28" s="162">
        <v>6110</v>
      </c>
      <c r="AO28" s="168">
        <v>278</v>
      </c>
      <c r="AP28" s="168">
        <v>0</v>
      </c>
      <c r="AQ28" s="168">
        <v>1372</v>
      </c>
      <c r="AR28" s="168">
        <v>0</v>
      </c>
      <c r="AS28" s="168">
        <v>203</v>
      </c>
      <c r="AT28" s="168">
        <v>32</v>
      </c>
      <c r="AU28" s="168">
        <v>0</v>
      </c>
      <c r="AV28" s="168">
        <v>0</v>
      </c>
      <c r="AW28" s="168">
        <v>0</v>
      </c>
      <c r="AX28" s="168">
        <v>0</v>
      </c>
      <c r="AY28" s="168">
        <v>0</v>
      </c>
      <c r="AZ28" s="168">
        <v>0</v>
      </c>
      <c r="BA28" s="168">
        <v>1</v>
      </c>
      <c r="BB28" s="168">
        <v>0</v>
      </c>
      <c r="BC28" s="168">
        <v>0</v>
      </c>
      <c r="BD28" s="168">
        <v>0</v>
      </c>
      <c r="BE28" s="168">
        <v>0</v>
      </c>
      <c r="BF28" s="168">
        <v>0</v>
      </c>
      <c r="BG28" s="168">
        <v>0</v>
      </c>
      <c r="BH28" s="168">
        <v>0</v>
      </c>
      <c r="BI28" s="168">
        <v>0</v>
      </c>
      <c r="BJ28" s="168">
        <v>0</v>
      </c>
      <c r="BK28" s="168">
        <v>0</v>
      </c>
      <c r="BL28" s="168">
        <v>0</v>
      </c>
      <c r="BM28" s="168">
        <v>0</v>
      </c>
      <c r="BN28" s="168">
        <v>137</v>
      </c>
      <c r="BO28" s="168">
        <v>0</v>
      </c>
      <c r="BP28" s="168">
        <v>0</v>
      </c>
      <c r="BQ28" s="168">
        <v>0</v>
      </c>
      <c r="BR28" s="168">
        <v>0</v>
      </c>
      <c r="BS28" s="168">
        <v>0</v>
      </c>
      <c r="BT28" s="168">
        <v>0</v>
      </c>
      <c r="BU28" s="168">
        <v>0</v>
      </c>
      <c r="BV28" s="168">
        <v>0</v>
      </c>
      <c r="BW28" s="168">
        <v>0</v>
      </c>
      <c r="BX28" s="168">
        <v>0</v>
      </c>
      <c r="BY28" s="168">
        <v>159</v>
      </c>
      <c r="BZ28" s="169">
        <v>2182</v>
      </c>
    </row>
    <row r="29" spans="1:78" s="175" customFormat="1" ht="19.2" thickBot="1">
      <c r="A29" s="217" t="s">
        <v>209</v>
      </c>
      <c r="B29" s="218"/>
      <c r="C29" s="163">
        <v>38666.82</v>
      </c>
      <c r="D29" s="163">
        <v>59340.26</v>
      </c>
      <c r="E29" s="163">
        <v>48926.559999999998</v>
      </c>
      <c r="F29" s="163">
        <v>265982.71999999997</v>
      </c>
      <c r="G29" s="163">
        <v>36821.74</v>
      </c>
      <c r="H29" s="163">
        <v>19627.580000000002</v>
      </c>
      <c r="I29" s="163">
        <v>106147.91</v>
      </c>
      <c r="J29" s="163">
        <v>9353.89</v>
      </c>
      <c r="K29" s="163">
        <v>2319.23</v>
      </c>
      <c r="L29" s="163">
        <v>22379.439999999999</v>
      </c>
      <c r="M29" s="163">
        <v>10501.34</v>
      </c>
      <c r="N29" s="163">
        <v>4468.09</v>
      </c>
      <c r="O29" s="163">
        <v>39293.21</v>
      </c>
      <c r="P29" s="163">
        <v>5262.89</v>
      </c>
      <c r="Q29" s="163">
        <v>106368.01</v>
      </c>
      <c r="R29" s="163">
        <v>61391.76</v>
      </c>
      <c r="S29" s="163">
        <v>0</v>
      </c>
      <c r="T29" s="163">
        <v>58335.55</v>
      </c>
      <c r="U29" s="163">
        <v>9645.42</v>
      </c>
      <c r="V29" s="163">
        <v>396.21</v>
      </c>
      <c r="W29" s="163">
        <v>5447.45</v>
      </c>
      <c r="X29" s="163">
        <v>0</v>
      </c>
      <c r="Y29" s="163">
        <v>33681.83</v>
      </c>
      <c r="Z29" s="163">
        <v>26746.97</v>
      </c>
      <c r="AA29" s="163">
        <v>172934.06</v>
      </c>
      <c r="AB29" s="163">
        <v>150045.91</v>
      </c>
      <c r="AC29" s="163">
        <v>35066.22</v>
      </c>
      <c r="AD29" s="163">
        <v>27935.94</v>
      </c>
      <c r="AE29" s="163">
        <v>7552.7</v>
      </c>
      <c r="AF29" s="163">
        <v>749.54</v>
      </c>
      <c r="AG29" s="163">
        <v>0</v>
      </c>
      <c r="AH29" s="163">
        <v>0</v>
      </c>
      <c r="AI29" s="163">
        <v>117010.06</v>
      </c>
      <c r="AJ29" s="163">
        <v>96827.97</v>
      </c>
      <c r="AK29" s="163">
        <v>51045.14</v>
      </c>
      <c r="AL29" s="163">
        <v>1160.1199999999999</v>
      </c>
      <c r="AM29" s="163">
        <v>247733.94</v>
      </c>
      <c r="AN29" s="163">
        <v>1879166.48</v>
      </c>
      <c r="AO29" s="171">
        <v>66628.740000000005</v>
      </c>
      <c r="AP29" s="171">
        <v>0</v>
      </c>
      <c r="AQ29" s="171">
        <v>105784.55</v>
      </c>
      <c r="AR29" s="171">
        <v>0</v>
      </c>
      <c r="AS29" s="171">
        <v>40202.01</v>
      </c>
      <c r="AT29" s="171">
        <v>8950.58</v>
      </c>
      <c r="AU29" s="171">
        <v>0</v>
      </c>
      <c r="AV29" s="171">
        <v>0</v>
      </c>
      <c r="AW29" s="171">
        <v>0</v>
      </c>
      <c r="AX29" s="171">
        <v>0</v>
      </c>
      <c r="AY29" s="171">
        <v>0</v>
      </c>
      <c r="AZ29" s="171">
        <v>0</v>
      </c>
      <c r="BA29" s="171">
        <v>17116.8</v>
      </c>
      <c r="BB29" s="171">
        <v>0</v>
      </c>
      <c r="BC29" s="171">
        <v>0</v>
      </c>
      <c r="BD29" s="171">
        <v>0</v>
      </c>
      <c r="BE29" s="171">
        <v>0</v>
      </c>
      <c r="BF29" s="171">
        <v>0</v>
      </c>
      <c r="BG29" s="171">
        <v>0</v>
      </c>
      <c r="BH29" s="171">
        <v>0</v>
      </c>
      <c r="BI29" s="171">
        <v>0</v>
      </c>
      <c r="BJ29" s="171">
        <v>0</v>
      </c>
      <c r="BK29" s="171">
        <v>0</v>
      </c>
      <c r="BL29" s="171">
        <v>0</v>
      </c>
      <c r="BM29" s="171">
        <v>0</v>
      </c>
      <c r="BN29" s="171">
        <v>39608.300000000003</v>
      </c>
      <c r="BO29" s="171">
        <v>0</v>
      </c>
      <c r="BP29" s="171">
        <v>0</v>
      </c>
      <c r="BQ29" s="171">
        <v>0</v>
      </c>
      <c r="BR29" s="171">
        <v>0</v>
      </c>
      <c r="BS29" s="171">
        <v>0</v>
      </c>
      <c r="BT29" s="171">
        <v>0</v>
      </c>
      <c r="BU29" s="171">
        <v>0</v>
      </c>
      <c r="BV29" s="171">
        <v>0</v>
      </c>
      <c r="BW29" s="171">
        <v>0</v>
      </c>
      <c r="BX29" s="171">
        <v>0</v>
      </c>
      <c r="BY29" s="171">
        <v>14498.73</v>
      </c>
      <c r="BZ29" s="172">
        <v>292789.71000000002</v>
      </c>
    </row>
    <row r="30" spans="1:78">
      <c r="A30" s="132" t="s">
        <v>42</v>
      </c>
      <c r="B30" s="219" t="s">
        <v>103</v>
      </c>
      <c r="C30" s="219"/>
      <c r="D30" s="219"/>
      <c r="E30" s="219"/>
    </row>
    <row r="31" spans="1:78">
      <c r="B31" s="206" t="s">
        <v>43</v>
      </c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</row>
    <row r="32" spans="1:78">
      <c r="B32" s="206" t="s">
        <v>44</v>
      </c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</row>
  </sheetData>
  <mergeCells count="21">
    <mergeCell ref="B31:BZ31"/>
    <mergeCell ref="B32:BZ32"/>
    <mergeCell ref="A1:BZ1"/>
    <mergeCell ref="A2:B3"/>
    <mergeCell ref="C2:AN2"/>
    <mergeCell ref="AO2:BZ2"/>
    <mergeCell ref="A4:A5"/>
    <mergeCell ref="A16:A17"/>
    <mergeCell ref="A6:A7"/>
    <mergeCell ref="A8:A9"/>
    <mergeCell ref="A10:A11"/>
    <mergeCell ref="A12:A13"/>
    <mergeCell ref="A14:A15"/>
    <mergeCell ref="A18:A19"/>
    <mergeCell ref="A20:A21"/>
    <mergeCell ref="A24:A25"/>
    <mergeCell ref="A26:A27"/>
    <mergeCell ref="A28:B28"/>
    <mergeCell ref="A22:A23"/>
    <mergeCell ref="A29:B29"/>
    <mergeCell ref="B30:E30"/>
  </mergeCells>
  <phoneticPr fontId="2" type="noConversion"/>
  <pageMargins left="0.75" right="0.75" top="1" bottom="1" header="0.5" footer="0.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5</vt:i4>
      </vt:variant>
    </vt:vector>
  </HeadingPairs>
  <TitlesOfParts>
    <vt:vector size="11" baseType="lpstr">
      <vt:lpstr>104大台南移轉-6層以下</vt:lpstr>
      <vt:lpstr>104大台南移轉-7層以上</vt:lpstr>
      <vt:lpstr>104大台南登記-6層以下</vt:lpstr>
      <vt:lpstr>104大台南登記-7層以上</vt:lpstr>
      <vt:lpstr>地政局(彙)104年-移轉</vt:lpstr>
      <vt:lpstr>地政局(彙)104年-登記</vt:lpstr>
      <vt:lpstr>'104大台南登記-6層以下'!Print_Area</vt:lpstr>
      <vt:lpstr>'104大台南移轉-6層以下'!Print_Titles</vt:lpstr>
      <vt:lpstr>'104大台南移轉-7層以上'!Print_Titles</vt:lpstr>
      <vt:lpstr>'104大台南登記-6層以下'!Print_Titles</vt:lpstr>
      <vt:lpstr>'104大台南登記-7層以上'!Print_Titles</vt:lpstr>
    </vt:vector>
  </TitlesOfParts>
  <Company>tailand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user</cp:lastModifiedBy>
  <cp:lastPrinted>2016-01-04T03:01:29Z</cp:lastPrinted>
  <dcterms:created xsi:type="dcterms:W3CDTF">2005-05-05T03:17:18Z</dcterms:created>
  <dcterms:modified xsi:type="dcterms:W3CDTF">2016-01-04T03:03:38Z</dcterms:modified>
</cp:coreProperties>
</file>